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80" windowWidth="14505" windowHeight="8715" tabRatio="874" activeTab="0"/>
  </bookViews>
  <sheets>
    <sheet name="200512" sheetId="1" r:id="rId1"/>
  </sheets>
  <definedNames>
    <definedName name="_xlnm.Print_Titles" localSheetId="0">'200512'!$A:$I,'200512'!$1:$9</definedName>
  </definedNames>
  <calcPr fullCalcOnLoad="1"/>
</workbook>
</file>

<file path=xl/sharedStrings.xml><?xml version="1.0" encoding="utf-8"?>
<sst xmlns="http://schemas.openxmlformats.org/spreadsheetml/2006/main" count="126" uniqueCount="91">
  <si>
    <t>・特定無線局（開設局数）については、月末時点での集計値を掲載しています。</t>
  </si>
  <si>
    <t>局　種</t>
  </si>
  <si>
    <t>総計</t>
  </si>
  <si>
    <t>固定局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</si>
  <si>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</si>
  <si>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</si>
  <si>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</si>
  <si>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</si>
  <si>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</si>
  <si>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</si>
  <si>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</si>
  <si>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</si>
  <si>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</si>
  <si>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</si>
  <si>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</si>
  <si>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</si>
  <si>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</si>
  <si>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</si>
  <si>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</si>
  <si>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</si>
  <si>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</si>
  <si>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</si>
  <si>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</si>
  <si>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</si>
  <si>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</si>
  <si>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</si>
  <si>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</si>
  <si>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</si>
  <si>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</si>
  <si>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</si>
  <si>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</si>
  <si>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</si>
  <si>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</si>
  <si>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</si>
  <si>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</si>
  <si>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</si>
  <si>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</si>
  <si>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</si>
  <si>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</si>
  <si>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</si>
  <si>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</si>
  <si>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</si>
  <si>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</si>
  <si>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</si>
  <si>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</si>
  <si>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</si>
  <si>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</si>
  <si>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</si>
  <si>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</si>
  <si>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</si>
  <si>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</si>
  <si>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</si>
  <si>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</si>
  <si>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</si>
  <si>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</si>
  <si>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</si>
  <si>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</si>
  <si>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</si>
  <si>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</si>
  <si>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</si>
  <si>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</si>
  <si>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</si>
  <si>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</si>
  <si>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</si>
  <si>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</si>
  <si>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</si>
  <si>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</si>
  <si>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</si>
  <si>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</si>
  <si>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</si>
  <si>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</t>
  </si>
  <si>
    <t>　　アナログ</t>
  </si>
  <si>
    <t>　　デジタル</t>
  </si>
  <si>
    <t>　　ＩＭＴ－２０００／携帯　併設</t>
  </si>
  <si>
    <t>　　ＩＭＴ－２０００</t>
  </si>
  <si>
    <t>　　携帯電話</t>
  </si>
  <si>
    <t>　　ＰＨＳ</t>
  </si>
  <si>
    <t>　　その他</t>
  </si>
  <si>
    <t>　　　 携帯電話</t>
  </si>
  <si>
    <t>　　　　その他</t>
  </si>
  <si>
    <t xml:space="preserve"> </t>
  </si>
  <si>
    <t>地方局・局種別（登録局追加版）</t>
  </si>
  <si>
    <t>　　基地局</t>
  </si>
  <si>
    <t xml:space="preserve">  陸上移動局</t>
  </si>
  <si>
    <t xml:space="preserve">  構内無線局</t>
  </si>
  <si>
    <t>（平成１７年１２月末時点：全国）</t>
  </si>
  <si>
    <t>特定実験局</t>
  </si>
  <si>
    <t>　　　　ＩＭＴ－２０００／携帯　混在</t>
  </si>
  <si>
    <t>　　　　ＩＭＴ－２０００</t>
  </si>
  <si>
    <t>　　ＶＳＡＴ地球局</t>
  </si>
  <si>
    <t xml:space="preserve">  航空機地球局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</si>
</sst>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  <numFmt numFmtId="178" formatCode="#,##0_ ;[Red]\-#,##0\ "/>
    <numFmt numFmtId="179" formatCode="#,##0.0_ "/>
    <numFmt numFmtId="180" formatCode="#,##0_);[Red]\(#,##0\)"/>
    <numFmt numFmtId="181" formatCode="#,##0_ "/>
  </numFmts>
  <fonts count="8">
    <font>
      <sz val="11"/>
      <name val="ＭＳ Ｐゴシック"/>
      <family val="3"/>
    </font>
    <font>
      <sz val="11"/>
      <name val="明朝"/>
      <family val="3"/>
    </font>
    <font>
      <sz val="6"/>
      <name val="明朝"/>
      <family val="1"/>
    </font>
    <font>
      <sz val="10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176" fontId="3" fillId="0" borderId="0" xfId="21" applyNumberFormat="1" applyFont="1">
      <alignment/>
      <protection/>
    </xf>
    <xf numFmtId="176" fontId="3" fillId="0" borderId="0" xfId="21" applyNumberFormat="1" applyFont="1" applyBorder="1">
      <alignment/>
      <protection/>
    </xf>
    <xf numFmtId="176" fontId="4" fillId="0" borderId="0" xfId="21" applyNumberFormat="1" applyFont="1">
      <alignment/>
      <protection/>
    </xf>
    <xf numFmtId="176" fontId="4" fillId="0" borderId="0" xfId="21" applyNumberFormat="1" applyFont="1" applyAlignment="1">
      <alignment/>
      <protection/>
    </xf>
    <xf numFmtId="176" fontId="3" fillId="0" borderId="1" xfId="21" applyNumberFormat="1" applyFont="1" applyBorder="1" applyAlignment="1">
      <alignment textRotation="255"/>
      <protection/>
    </xf>
    <xf numFmtId="176" fontId="3" fillId="0" borderId="2" xfId="21" applyNumberFormat="1" applyFont="1" applyBorder="1" applyAlignment="1">
      <alignment horizontal="center" vertical="top"/>
      <protection/>
    </xf>
    <xf numFmtId="176" fontId="3" fillId="0" borderId="3" xfId="21" applyNumberFormat="1" applyFont="1" applyBorder="1" applyAlignment="1" applyProtection="1" quotePrefix="1">
      <alignment horizontal="center" vertical="top" textRotation="255"/>
      <protection/>
    </xf>
    <xf numFmtId="176" fontId="3" fillId="0" borderId="3" xfId="21" applyNumberFormat="1" applyFont="1" applyBorder="1" applyAlignment="1" applyProtection="1">
      <alignment horizontal="center" vertical="top" textRotation="255"/>
      <protection/>
    </xf>
    <xf numFmtId="176" fontId="3" fillId="0" borderId="3" xfId="21" applyNumberFormat="1" applyFont="1" applyBorder="1" applyAlignment="1" applyProtection="1">
      <alignment horizontal="center" vertical="top" textRotation="180"/>
      <protection/>
    </xf>
    <xf numFmtId="176" fontId="3" fillId="0" borderId="3" xfId="21" applyNumberFormat="1" applyFont="1" applyBorder="1" applyAlignment="1" applyProtection="1">
      <alignment vertical="top" textRotation="255"/>
      <protection/>
    </xf>
    <xf numFmtId="176" fontId="3" fillId="0" borderId="3" xfId="21" applyNumberFormat="1" applyFont="1" applyBorder="1" applyAlignment="1" applyProtection="1">
      <alignment horizontal="center" vertical="top" textRotation="255" wrapText="1"/>
      <protection/>
    </xf>
    <xf numFmtId="176" fontId="3" fillId="0" borderId="0" xfId="21" applyNumberFormat="1" applyFont="1" applyAlignment="1">
      <alignment/>
      <protection/>
    </xf>
    <xf numFmtId="176" fontId="3" fillId="0" borderId="0" xfId="21" applyNumberFormat="1" applyFont="1" applyAlignment="1">
      <alignment vertical="center"/>
      <protection/>
    </xf>
    <xf numFmtId="176" fontId="3" fillId="0" borderId="1" xfId="21" applyNumberFormat="1" applyFont="1" applyBorder="1" applyAlignment="1">
      <alignment vertical="center"/>
      <protection/>
    </xf>
    <xf numFmtId="176" fontId="3" fillId="0" borderId="2" xfId="21" applyNumberFormat="1" applyFont="1" applyBorder="1" applyAlignment="1">
      <alignment vertical="center"/>
      <protection/>
    </xf>
    <xf numFmtId="176" fontId="3" fillId="0" borderId="3" xfId="21" applyNumberFormat="1" applyFont="1" applyBorder="1" applyAlignment="1">
      <alignment horizontal="right" vertical="center"/>
      <protection/>
    </xf>
    <xf numFmtId="176" fontId="3" fillId="0" borderId="0" xfId="21" applyNumberFormat="1" applyFont="1" applyBorder="1" applyAlignment="1">
      <alignment vertical="center"/>
      <protection/>
    </xf>
    <xf numFmtId="176" fontId="3" fillId="0" borderId="4" xfId="21" applyNumberFormat="1" applyFont="1" applyBorder="1" applyAlignment="1">
      <alignment horizontal="center" vertical="center" textRotation="255"/>
      <protection/>
    </xf>
    <xf numFmtId="176" fontId="3" fillId="0" borderId="4" xfId="21" applyNumberFormat="1" applyFont="1" applyBorder="1" applyAlignment="1">
      <alignment horizontal="center" vertical="center"/>
      <protection/>
    </xf>
    <xf numFmtId="176" fontId="3" fillId="0" borderId="4" xfId="21" applyNumberFormat="1" applyFont="1" applyBorder="1" applyAlignment="1">
      <alignment horizontal="right" vertical="center"/>
      <protection/>
    </xf>
    <xf numFmtId="176" fontId="3" fillId="0" borderId="5" xfId="21" applyNumberFormat="1" applyFont="1" applyBorder="1" applyAlignment="1">
      <alignment horizontal="center" vertical="center" textRotation="255"/>
      <protection/>
    </xf>
    <xf numFmtId="176" fontId="3" fillId="0" borderId="5" xfId="21" applyNumberFormat="1" applyFont="1" applyBorder="1" applyAlignment="1">
      <alignment horizontal="center" vertical="center"/>
      <protection/>
    </xf>
    <xf numFmtId="177" fontId="3" fillId="0" borderId="5" xfId="21" applyNumberFormat="1" applyFont="1" applyBorder="1" applyAlignment="1">
      <alignment horizontal="right" vertical="center"/>
      <protection/>
    </xf>
    <xf numFmtId="176" fontId="3" fillId="0" borderId="5" xfId="21" applyNumberFormat="1" applyFont="1" applyBorder="1" applyAlignment="1">
      <alignment horizontal="right" vertical="center"/>
      <protection/>
    </xf>
    <xf numFmtId="176" fontId="7" fillId="0" borderId="0" xfId="21" applyNumberFormat="1" applyFon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LH103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62</xdr:col>
      <xdr:colOff>0</xdr:colOff>
      <xdr:row>8</xdr:row>
      <xdr:rowOff>0</xdr:rowOff>
    </xdr:from>
    <xdr:to>
      <xdr:col>71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261610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特定無線局（指定局数）</a:t>
          </a:r>
        </a:p>
      </xdr:txBody>
    </xdr:sp>
    <xdr:clientData/>
  </xdr:twoCellAnchor>
  <xdr:twoCellAnchor>
    <xdr:from>
      <xdr:col>72</xdr:col>
      <xdr:colOff>0</xdr:colOff>
      <xdr:row>8</xdr:row>
      <xdr:rowOff>0</xdr:rowOff>
    </xdr:from>
    <xdr:to>
      <xdr:col>81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147435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特定無線局（開設局数）（再掲）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6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73</xdr:col>
      <xdr:colOff>0</xdr:colOff>
      <xdr:row>8</xdr:row>
      <xdr:rowOff>200025</xdr:rowOff>
    </xdr:from>
    <xdr:to>
      <xdr:col>77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6243637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63</xdr:col>
      <xdr:colOff>0</xdr:colOff>
      <xdr:row>8</xdr:row>
      <xdr:rowOff>200025</xdr:rowOff>
    </xdr:from>
    <xdr:to>
      <xdr:col>67</xdr:col>
      <xdr:colOff>0</xdr:colOff>
      <xdr:row>8</xdr:row>
      <xdr:rowOff>409575</xdr:rowOff>
    </xdr:to>
    <xdr:sp>
      <xdr:nvSpPr>
        <xdr:cNvPr id="8" name="テキスト 22"/>
        <xdr:cNvSpPr txBox="1">
          <a:spLocks noChangeArrowheads="1"/>
        </xdr:cNvSpPr>
      </xdr:nvSpPr>
      <xdr:spPr>
        <a:xfrm>
          <a:off x="5357812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9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  <xdr:twoCellAnchor>
    <xdr:from>
      <xdr:col>82</xdr:col>
      <xdr:colOff>0</xdr:colOff>
      <xdr:row>8</xdr:row>
      <xdr:rowOff>0</xdr:rowOff>
    </xdr:from>
    <xdr:to>
      <xdr:col>84</xdr:col>
      <xdr:colOff>0</xdr:colOff>
      <xdr:row>8</xdr:row>
      <xdr:rowOff>200025</xdr:rowOff>
    </xdr:to>
    <xdr:sp>
      <xdr:nvSpPr>
        <xdr:cNvPr id="10" name="テキスト 23"/>
        <xdr:cNvSpPr txBox="1">
          <a:spLocks noChangeArrowheads="1"/>
        </xdr:cNvSpPr>
      </xdr:nvSpPr>
      <xdr:spPr>
        <a:xfrm>
          <a:off x="70332600" y="381000"/>
          <a:ext cx="2057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登録局（包括除く）（再掲）</a:t>
          </a:r>
        </a:p>
      </xdr:txBody>
    </xdr:sp>
    <xdr:clientData/>
  </xdr:twoCellAnchor>
  <xdr:twoCellAnchor>
    <xdr:from>
      <xdr:col>85</xdr:col>
      <xdr:colOff>0</xdr:colOff>
      <xdr:row>8</xdr:row>
      <xdr:rowOff>0</xdr:rowOff>
    </xdr:from>
    <xdr:to>
      <xdr:col>88</xdr:col>
      <xdr:colOff>0</xdr:colOff>
      <xdr:row>8</xdr:row>
      <xdr:rowOff>200025</xdr:rowOff>
    </xdr:to>
    <xdr:sp>
      <xdr:nvSpPr>
        <xdr:cNvPr id="11" name="テキスト 23"/>
        <xdr:cNvSpPr txBox="1">
          <a:spLocks noChangeArrowheads="1"/>
        </xdr:cNvSpPr>
      </xdr:nvSpPr>
      <xdr:spPr>
        <a:xfrm>
          <a:off x="72590025" y="381000"/>
          <a:ext cx="3086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登録局（包括）（再掲）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J32"/>
  <sheetViews>
    <sheetView tabSelected="1" workbookViewId="0" topLeftCell="G1">
      <selection activeCell="G1" sqref="G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2" customWidth="1"/>
    <col min="9" max="9" width="15.625" style="2" customWidth="1"/>
    <col min="10" max="10" width="15.625" style="1" customWidth="1"/>
    <col min="11" max="61" width="12.625" style="1" customWidth="1"/>
    <col min="62" max="62" width="2.625" style="1" customWidth="1"/>
    <col min="63" max="71" width="12.625" style="1" customWidth="1"/>
    <col min="72" max="72" width="2.625" style="1" customWidth="1"/>
    <col min="73" max="81" width="12.625" style="1" customWidth="1"/>
    <col min="82" max="82" width="2.625" style="1" customWidth="1"/>
    <col min="83" max="84" width="13.50390625" style="1" customWidth="1"/>
    <col min="85" max="85" width="2.625" style="1" customWidth="1"/>
    <col min="86" max="88" width="13.50390625" style="1" customWidth="1"/>
    <col min="89" max="16384" width="9.00390625" style="1" customWidth="1"/>
  </cols>
  <sheetData>
    <row r="1" ht="15" customHeight="1">
      <c r="H1" s="25" t="s">
        <v>81</v>
      </c>
    </row>
    <row r="2" spans="7:63" ht="15" customHeight="1">
      <c r="G2" s="3" t="s">
        <v>85</v>
      </c>
      <c r="K2" s="1" t="s">
        <v>0</v>
      </c>
      <c r="BK2" s="4"/>
    </row>
    <row r="3" ht="12" hidden="1"/>
    <row r="4" ht="12" hidden="1"/>
    <row r="5" ht="12" hidden="1">
      <c r="G5" s="1" t="s">
        <v>80</v>
      </c>
    </row>
    <row r="6" ht="12" hidden="1"/>
    <row r="7" ht="12" hidden="1"/>
    <row r="8" ht="12" hidden="1"/>
    <row r="9" spans="8:88" ht="178.5" customHeight="1">
      <c r="H9" s="5" t="s">
        <v>70</v>
      </c>
      <c r="I9" s="6" t="s">
        <v>1</v>
      </c>
      <c r="J9" s="7" t="s">
        <v>2</v>
      </c>
      <c r="K9" s="8" t="s">
        <v>3</v>
      </c>
      <c r="L9" s="8" t="s">
        <v>71</v>
      </c>
      <c r="M9" s="8" t="s">
        <v>72</v>
      </c>
      <c r="N9" s="8" t="s">
        <v>4</v>
      </c>
      <c r="O9" s="8" t="s">
        <v>5</v>
      </c>
      <c r="P9" s="8" t="s">
        <v>6</v>
      </c>
      <c r="Q9" s="9" t="s">
        <v>73</v>
      </c>
      <c r="R9" s="9" t="s">
        <v>74</v>
      </c>
      <c r="S9" s="10" t="s">
        <v>75</v>
      </c>
      <c r="T9" s="10" t="s">
        <v>76</v>
      </c>
      <c r="U9" s="10" t="s">
        <v>77</v>
      </c>
      <c r="V9" s="8" t="s">
        <v>7</v>
      </c>
      <c r="W9" s="8" t="s">
        <v>8</v>
      </c>
      <c r="X9" s="8" t="s">
        <v>9</v>
      </c>
      <c r="Y9" s="8" t="s">
        <v>10</v>
      </c>
      <c r="Z9" s="8" t="s">
        <v>11</v>
      </c>
      <c r="AA9" s="8" t="s">
        <v>12</v>
      </c>
      <c r="AB9" s="8" t="s">
        <v>13</v>
      </c>
      <c r="AC9" s="8" t="s">
        <v>14</v>
      </c>
      <c r="AD9" s="8" t="s">
        <v>15</v>
      </c>
      <c r="AE9" s="8" t="s">
        <v>16</v>
      </c>
      <c r="AF9" s="8" t="s">
        <v>17</v>
      </c>
      <c r="AG9" s="8" t="s">
        <v>18</v>
      </c>
      <c r="AH9" s="8" t="s">
        <v>19</v>
      </c>
      <c r="AI9" s="8" t="s">
        <v>20</v>
      </c>
      <c r="AJ9" s="8" t="s">
        <v>21</v>
      </c>
      <c r="AK9" s="8" t="s">
        <v>22</v>
      </c>
      <c r="AL9" s="8" t="s">
        <v>23</v>
      </c>
      <c r="AM9" s="8" t="s">
        <v>24</v>
      </c>
      <c r="AN9" s="8" t="s">
        <v>25</v>
      </c>
      <c r="AO9" s="8" t="s">
        <v>26</v>
      </c>
      <c r="AP9" s="10" t="s">
        <v>27</v>
      </c>
      <c r="AQ9" s="10" t="s">
        <v>28</v>
      </c>
      <c r="AR9" s="8" t="s">
        <v>29</v>
      </c>
      <c r="AS9" s="8" t="s">
        <v>30</v>
      </c>
      <c r="AT9" s="8" t="s">
        <v>31</v>
      </c>
      <c r="AU9" s="8" t="s">
        <v>32</v>
      </c>
      <c r="AV9" s="8" t="s">
        <v>33</v>
      </c>
      <c r="AW9" s="8" t="s">
        <v>34</v>
      </c>
      <c r="AX9" s="8" t="s">
        <v>86</v>
      </c>
      <c r="AY9" s="8" t="s">
        <v>35</v>
      </c>
      <c r="AZ9" s="8" t="s">
        <v>36</v>
      </c>
      <c r="BA9" s="8" t="s">
        <v>37</v>
      </c>
      <c r="BB9" s="8" t="s">
        <v>38</v>
      </c>
      <c r="BC9" s="8" t="s">
        <v>39</v>
      </c>
      <c r="BD9" s="8" t="s">
        <v>40</v>
      </c>
      <c r="BE9" s="8" t="s">
        <v>41</v>
      </c>
      <c r="BF9" s="8" t="s">
        <v>42</v>
      </c>
      <c r="BG9" s="8" t="s">
        <v>43</v>
      </c>
      <c r="BH9" s="11" t="s">
        <v>44</v>
      </c>
      <c r="BI9" s="8" t="s">
        <v>45</v>
      </c>
      <c r="BJ9" s="12"/>
      <c r="BK9" s="10" t="s">
        <v>46</v>
      </c>
      <c r="BL9" s="9" t="s">
        <v>87</v>
      </c>
      <c r="BM9" s="9" t="s">
        <v>88</v>
      </c>
      <c r="BN9" s="10" t="s">
        <v>78</v>
      </c>
      <c r="BO9" s="10" t="s">
        <v>79</v>
      </c>
      <c r="BP9" s="10" t="s">
        <v>47</v>
      </c>
      <c r="BQ9" s="10" t="s">
        <v>48</v>
      </c>
      <c r="BR9" s="10" t="s">
        <v>89</v>
      </c>
      <c r="BS9" s="10" t="s">
        <v>90</v>
      </c>
      <c r="BT9" s="12"/>
      <c r="BU9" s="10" t="s">
        <v>46</v>
      </c>
      <c r="BV9" s="9" t="s">
        <v>87</v>
      </c>
      <c r="BW9" s="9" t="s">
        <v>88</v>
      </c>
      <c r="BX9" s="10" t="s">
        <v>78</v>
      </c>
      <c r="BY9" s="10" t="s">
        <v>79</v>
      </c>
      <c r="BZ9" s="10" t="s">
        <v>47</v>
      </c>
      <c r="CA9" s="10" t="s">
        <v>48</v>
      </c>
      <c r="CB9" s="10" t="s">
        <v>89</v>
      </c>
      <c r="CC9" s="10" t="s">
        <v>90</v>
      </c>
      <c r="CE9" s="10" t="s">
        <v>82</v>
      </c>
      <c r="CF9" s="10" t="s">
        <v>83</v>
      </c>
      <c r="CH9" s="10" t="s">
        <v>82</v>
      </c>
      <c r="CI9" s="10" t="s">
        <v>83</v>
      </c>
      <c r="CJ9" s="10" t="s">
        <v>84</v>
      </c>
    </row>
    <row r="10" spans="8:88" s="13" customFormat="1" ht="15" customHeight="1">
      <c r="H10" s="14" t="s">
        <v>49</v>
      </c>
      <c r="I10" s="15"/>
      <c r="J10" s="16">
        <f>SUM(K10:BI10)</f>
        <v>99769299</v>
      </c>
      <c r="K10" s="16">
        <f aca="true" t="shared" si="0" ref="K10:AP10">SUM(K11:K32)</f>
        <v>96307</v>
      </c>
      <c r="L10" s="16">
        <f t="shared" si="0"/>
        <v>22391</v>
      </c>
      <c r="M10" s="16">
        <f t="shared" si="0"/>
        <v>2255</v>
      </c>
      <c r="N10" s="16">
        <f t="shared" si="0"/>
        <v>0</v>
      </c>
      <c r="O10" s="16">
        <f t="shared" si="0"/>
        <v>1251</v>
      </c>
      <c r="P10" s="16">
        <f t="shared" si="0"/>
        <v>2271</v>
      </c>
      <c r="Q10" s="16">
        <f t="shared" si="0"/>
        <v>16536</v>
      </c>
      <c r="R10" s="16">
        <f t="shared" si="0"/>
        <v>47268</v>
      </c>
      <c r="S10" s="16">
        <f t="shared" si="0"/>
        <v>40322</v>
      </c>
      <c r="T10" s="16">
        <f t="shared" si="0"/>
        <v>477063</v>
      </c>
      <c r="U10" s="16">
        <f t="shared" si="0"/>
        <v>59704</v>
      </c>
      <c r="V10" s="16">
        <f t="shared" si="0"/>
        <v>3207</v>
      </c>
      <c r="W10" s="16">
        <f t="shared" si="0"/>
        <v>1655</v>
      </c>
      <c r="X10" s="16">
        <f t="shared" si="0"/>
        <v>5674</v>
      </c>
      <c r="Y10" s="16">
        <f t="shared" si="0"/>
        <v>9993</v>
      </c>
      <c r="Z10" s="16">
        <f t="shared" si="0"/>
        <v>57681</v>
      </c>
      <c r="AA10" s="16">
        <f t="shared" si="0"/>
        <v>104</v>
      </c>
      <c r="AB10" s="16">
        <f t="shared" si="0"/>
        <v>3423</v>
      </c>
      <c r="AC10" s="16">
        <f t="shared" si="0"/>
        <v>2765</v>
      </c>
      <c r="AD10" s="16">
        <f t="shared" si="0"/>
        <v>468</v>
      </c>
      <c r="AE10" s="16">
        <f t="shared" si="0"/>
        <v>9938</v>
      </c>
      <c r="AF10" s="16">
        <f t="shared" si="0"/>
        <v>5553</v>
      </c>
      <c r="AG10" s="16">
        <f t="shared" si="0"/>
        <v>7556</v>
      </c>
      <c r="AH10" s="16">
        <f t="shared" si="0"/>
        <v>164</v>
      </c>
      <c r="AI10" s="16">
        <f t="shared" si="0"/>
        <v>2034</v>
      </c>
      <c r="AJ10" s="16">
        <f t="shared" si="0"/>
        <v>37</v>
      </c>
      <c r="AK10" s="16">
        <f t="shared" si="0"/>
        <v>7421</v>
      </c>
      <c r="AL10" s="16">
        <f t="shared" si="0"/>
        <v>5</v>
      </c>
      <c r="AM10" s="16">
        <f t="shared" si="0"/>
        <v>159</v>
      </c>
      <c r="AN10" s="16">
        <f t="shared" si="0"/>
        <v>1</v>
      </c>
      <c r="AO10" s="16">
        <f t="shared" si="0"/>
        <v>1272</v>
      </c>
      <c r="AP10" s="16">
        <f t="shared" si="0"/>
        <v>13</v>
      </c>
      <c r="AQ10" s="16">
        <f aca="true" t="shared" si="1" ref="AQ10:BI10">SUM(AQ11:AQ32)</f>
        <v>50505</v>
      </c>
      <c r="AR10" s="16">
        <f t="shared" si="1"/>
        <v>0</v>
      </c>
      <c r="AS10" s="16">
        <f t="shared" si="1"/>
        <v>58</v>
      </c>
      <c r="AT10" s="16">
        <f t="shared" si="1"/>
        <v>21</v>
      </c>
      <c r="AU10" s="16">
        <f t="shared" si="1"/>
        <v>0</v>
      </c>
      <c r="AV10" s="16">
        <f t="shared" si="1"/>
        <v>0</v>
      </c>
      <c r="AW10" s="16">
        <f t="shared" si="1"/>
        <v>6908</v>
      </c>
      <c r="AX10" s="16">
        <f t="shared" si="1"/>
        <v>57</v>
      </c>
      <c r="AY10" s="16">
        <f t="shared" si="1"/>
        <v>3</v>
      </c>
      <c r="AZ10" s="16">
        <f t="shared" si="1"/>
        <v>564066</v>
      </c>
      <c r="BA10" s="16">
        <f t="shared" si="1"/>
        <v>1439</v>
      </c>
      <c r="BB10" s="16">
        <f t="shared" si="1"/>
        <v>619</v>
      </c>
      <c r="BC10" s="16">
        <f t="shared" si="1"/>
        <v>2</v>
      </c>
      <c r="BD10" s="16">
        <f t="shared" si="1"/>
        <v>3758</v>
      </c>
      <c r="BE10" s="16">
        <f t="shared" si="1"/>
        <v>0</v>
      </c>
      <c r="BF10" s="16">
        <f t="shared" si="1"/>
        <v>97572171</v>
      </c>
      <c r="BG10" s="16">
        <f t="shared" si="1"/>
        <v>41022</v>
      </c>
      <c r="BH10" s="16">
        <f t="shared" si="1"/>
        <v>609145</v>
      </c>
      <c r="BI10" s="16">
        <f t="shared" si="1"/>
        <v>35034</v>
      </c>
      <c r="BK10" s="16">
        <f aca="true" t="shared" si="2" ref="BK10:BS10">SUM(BK11:BK32)</f>
        <v>0</v>
      </c>
      <c r="BL10" s="16">
        <f t="shared" si="2"/>
        <v>38557600</v>
      </c>
      <c r="BM10" s="16">
        <f t="shared" si="2"/>
        <v>54898000</v>
      </c>
      <c r="BN10" s="16">
        <f t="shared" si="2"/>
        <v>75244000</v>
      </c>
      <c r="BO10" s="16">
        <f t="shared" si="2"/>
        <v>1132904</v>
      </c>
      <c r="BP10" s="16">
        <f t="shared" si="2"/>
        <v>0</v>
      </c>
      <c r="BQ10" s="16">
        <f t="shared" si="2"/>
        <v>155347</v>
      </c>
      <c r="BR10" s="16">
        <f t="shared" si="2"/>
        <v>19911</v>
      </c>
      <c r="BS10" s="16">
        <f t="shared" si="2"/>
        <v>106</v>
      </c>
      <c r="BU10" s="16">
        <f aca="true" t="shared" si="3" ref="BU10:CC10">SUM(BU11:BU32)</f>
        <v>0</v>
      </c>
      <c r="BV10" s="16">
        <f t="shared" si="3"/>
        <v>22579845</v>
      </c>
      <c r="BW10" s="16">
        <f t="shared" si="3"/>
        <v>22225810</v>
      </c>
      <c r="BX10" s="16">
        <f t="shared" si="3"/>
        <v>51133934</v>
      </c>
      <c r="BY10" s="16">
        <f t="shared" si="3"/>
        <v>439969</v>
      </c>
      <c r="BZ10" s="16">
        <f t="shared" si="3"/>
        <v>0</v>
      </c>
      <c r="CA10" s="16">
        <f t="shared" si="3"/>
        <v>50411</v>
      </c>
      <c r="CB10" s="16">
        <f t="shared" si="3"/>
        <v>7400</v>
      </c>
      <c r="CC10" s="16">
        <f t="shared" si="3"/>
        <v>12</v>
      </c>
      <c r="CE10" s="16">
        <f>SUM(CE11:CE32)</f>
        <v>41</v>
      </c>
      <c r="CF10" s="16">
        <f>SUM(CF11:CF32)</f>
        <v>5</v>
      </c>
      <c r="CH10" s="16">
        <f>SUM(CH11:CH32)</f>
        <v>522</v>
      </c>
      <c r="CI10" s="16">
        <f>SUM(CI11:CI32)</f>
        <v>135</v>
      </c>
      <c r="CJ10" s="16">
        <f>SUM(CJ11:CJ32)</f>
        <v>14</v>
      </c>
    </row>
    <row r="11" spans="8:88" s="17" customFormat="1" ht="30" customHeight="1">
      <c r="H11" s="18" t="s">
        <v>50</v>
      </c>
      <c r="I11" s="19" t="s">
        <v>51</v>
      </c>
      <c r="J11" s="20">
        <f>SUM(K11:BI11)</f>
        <v>4161849</v>
      </c>
      <c r="K11" s="20">
        <v>7140</v>
      </c>
      <c r="L11" s="20">
        <v>1788</v>
      </c>
      <c r="M11" s="20">
        <v>22</v>
      </c>
      <c r="N11" s="20"/>
      <c r="O11" s="20">
        <v>138</v>
      </c>
      <c r="P11" s="20">
        <v>234</v>
      </c>
      <c r="Q11" s="20">
        <v>1069</v>
      </c>
      <c r="R11" s="20">
        <v>2997</v>
      </c>
      <c r="S11" s="20">
        <v>2336</v>
      </c>
      <c r="T11" s="20">
        <v>18198</v>
      </c>
      <c r="U11" s="20">
        <v>4919</v>
      </c>
      <c r="V11" s="20">
        <v>332</v>
      </c>
      <c r="W11" s="20">
        <v>59</v>
      </c>
      <c r="X11" s="20">
        <v>498</v>
      </c>
      <c r="Y11" s="20">
        <v>811</v>
      </c>
      <c r="Z11" s="20">
        <v>6730</v>
      </c>
      <c r="AA11" s="20">
        <v>1</v>
      </c>
      <c r="AB11" s="20">
        <v>69</v>
      </c>
      <c r="AC11" s="20">
        <v>121</v>
      </c>
      <c r="AD11" s="20">
        <v>54</v>
      </c>
      <c r="AE11" s="20">
        <v>883</v>
      </c>
      <c r="AF11" s="20">
        <v>500</v>
      </c>
      <c r="AG11" s="20">
        <v>566</v>
      </c>
      <c r="AH11" s="20">
        <v>28</v>
      </c>
      <c r="AI11" s="20">
        <v>103</v>
      </c>
      <c r="AJ11" s="20">
        <v>6</v>
      </c>
      <c r="AK11" s="20"/>
      <c r="AL11" s="20"/>
      <c r="AM11" s="20">
        <v>2</v>
      </c>
      <c r="AN11" s="20"/>
      <c r="AO11" s="20">
        <v>111</v>
      </c>
      <c r="AP11" s="20"/>
      <c r="AQ11" s="20"/>
      <c r="AR11" s="20"/>
      <c r="AS11" s="20"/>
      <c r="AT11" s="20"/>
      <c r="AU11" s="20"/>
      <c r="AV11" s="20"/>
      <c r="AW11" s="20">
        <v>489</v>
      </c>
      <c r="AX11" s="20"/>
      <c r="AY11" s="20"/>
      <c r="AZ11" s="20">
        <v>47800</v>
      </c>
      <c r="BA11" s="20">
        <v>33</v>
      </c>
      <c r="BB11" s="20">
        <v>46</v>
      </c>
      <c r="BC11" s="20"/>
      <c r="BD11" s="20">
        <v>159</v>
      </c>
      <c r="BE11" s="20"/>
      <c r="BF11" s="20">
        <v>4015582</v>
      </c>
      <c r="BG11" s="20">
        <v>3827</v>
      </c>
      <c r="BH11" s="20">
        <v>41423</v>
      </c>
      <c r="BI11" s="20">
        <v>2775</v>
      </c>
      <c r="BK11" s="20"/>
      <c r="BL11" s="20">
        <v>2062000</v>
      </c>
      <c r="BM11" s="20">
        <v>1800000</v>
      </c>
      <c r="BN11" s="20">
        <v>2645000</v>
      </c>
      <c r="BO11" s="20">
        <v>61604</v>
      </c>
      <c r="BP11" s="20"/>
      <c r="BQ11" s="20"/>
      <c r="BR11" s="20"/>
      <c r="BS11" s="20"/>
      <c r="BU11" s="20"/>
      <c r="BV11" s="20">
        <v>1064939</v>
      </c>
      <c r="BW11" s="20">
        <v>896836</v>
      </c>
      <c r="BX11" s="20">
        <v>1935511</v>
      </c>
      <c r="BY11" s="20">
        <v>25511</v>
      </c>
      <c r="BZ11" s="20"/>
      <c r="CA11" s="20"/>
      <c r="CB11" s="20"/>
      <c r="CC11" s="20"/>
      <c r="CE11" s="20">
        <v>1</v>
      </c>
      <c r="CF11" s="20">
        <v>4</v>
      </c>
      <c r="CH11" s="20">
        <v>14</v>
      </c>
      <c r="CI11" s="20">
        <v>106</v>
      </c>
      <c r="CJ11" s="20">
        <v>0</v>
      </c>
    </row>
    <row r="12" spans="8:88" s="17" customFormat="1" ht="15" customHeight="1">
      <c r="H12" s="21" t="s">
        <v>52</v>
      </c>
      <c r="I12" s="22" t="s">
        <v>53</v>
      </c>
      <c r="J12" s="23">
        <f>(J11/J10)*100</f>
        <v>4.171472629069991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K12" s="24"/>
      <c r="BL12" s="24"/>
      <c r="BM12" s="24"/>
      <c r="BN12" s="24"/>
      <c r="BO12" s="24"/>
      <c r="BP12" s="24"/>
      <c r="BQ12" s="24"/>
      <c r="BR12" s="24"/>
      <c r="BS12" s="24"/>
      <c r="BU12" s="24"/>
      <c r="BV12" s="24"/>
      <c r="BW12" s="24"/>
      <c r="BX12" s="24"/>
      <c r="BY12" s="24"/>
      <c r="BZ12" s="24"/>
      <c r="CA12" s="24"/>
      <c r="CB12" s="24"/>
      <c r="CC12" s="24"/>
      <c r="CE12" s="24"/>
      <c r="CF12" s="24"/>
      <c r="CH12" s="24"/>
      <c r="CI12" s="24"/>
      <c r="CJ12" s="24"/>
    </row>
    <row r="13" spans="8:88" s="17" customFormat="1" ht="15" customHeight="1">
      <c r="H13" s="18" t="s">
        <v>54</v>
      </c>
      <c r="I13" s="19" t="s">
        <v>51</v>
      </c>
      <c r="J13" s="20">
        <f>SUM(K13:BI13)</f>
        <v>6419225</v>
      </c>
      <c r="K13" s="20">
        <v>9023</v>
      </c>
      <c r="L13" s="20">
        <v>2822</v>
      </c>
      <c r="M13" s="20">
        <v>30</v>
      </c>
      <c r="N13" s="20"/>
      <c r="O13" s="20">
        <v>147</v>
      </c>
      <c r="P13" s="20">
        <v>155</v>
      </c>
      <c r="Q13" s="20">
        <v>1245</v>
      </c>
      <c r="R13" s="20">
        <v>4032</v>
      </c>
      <c r="S13" s="20">
        <v>2538</v>
      </c>
      <c r="T13" s="20">
        <v>39465</v>
      </c>
      <c r="U13" s="20">
        <v>9657</v>
      </c>
      <c r="V13" s="20">
        <v>313</v>
      </c>
      <c r="W13" s="20">
        <v>129</v>
      </c>
      <c r="X13" s="20">
        <v>304</v>
      </c>
      <c r="Y13" s="20">
        <v>790</v>
      </c>
      <c r="Z13" s="20">
        <v>6274</v>
      </c>
      <c r="AA13" s="20">
        <v>3</v>
      </c>
      <c r="AB13" s="20">
        <v>132</v>
      </c>
      <c r="AC13" s="20">
        <v>106</v>
      </c>
      <c r="AD13" s="20">
        <v>48</v>
      </c>
      <c r="AE13" s="20">
        <v>754</v>
      </c>
      <c r="AF13" s="20">
        <v>357</v>
      </c>
      <c r="AG13" s="20">
        <v>582</v>
      </c>
      <c r="AH13" s="20">
        <v>20</v>
      </c>
      <c r="AI13" s="20">
        <v>177</v>
      </c>
      <c r="AJ13" s="20"/>
      <c r="AK13" s="20"/>
      <c r="AL13" s="20"/>
      <c r="AM13" s="20"/>
      <c r="AN13" s="20"/>
      <c r="AO13" s="20">
        <v>272</v>
      </c>
      <c r="AP13" s="20"/>
      <c r="AQ13" s="20"/>
      <c r="AR13" s="20"/>
      <c r="AS13" s="20"/>
      <c r="AT13" s="20"/>
      <c r="AU13" s="20"/>
      <c r="AV13" s="20"/>
      <c r="AW13" s="20">
        <v>650</v>
      </c>
      <c r="AX13" s="20"/>
      <c r="AY13" s="20"/>
      <c r="AZ13" s="20">
        <v>53893</v>
      </c>
      <c r="BA13" s="20">
        <v>77</v>
      </c>
      <c r="BB13" s="20">
        <v>70</v>
      </c>
      <c r="BC13" s="20">
        <v>1</v>
      </c>
      <c r="BD13" s="20">
        <v>279</v>
      </c>
      <c r="BE13" s="20"/>
      <c r="BF13" s="20">
        <v>6212127</v>
      </c>
      <c r="BG13" s="20">
        <v>3742</v>
      </c>
      <c r="BH13" s="20">
        <v>62448</v>
      </c>
      <c r="BI13" s="20">
        <v>6563</v>
      </c>
      <c r="BK13" s="20"/>
      <c r="BL13" s="20">
        <v>3087000</v>
      </c>
      <c r="BM13" s="20">
        <v>2650000</v>
      </c>
      <c r="BN13" s="20">
        <v>4630000</v>
      </c>
      <c r="BO13" s="20">
        <v>74578</v>
      </c>
      <c r="BP13" s="20"/>
      <c r="BQ13" s="20"/>
      <c r="BR13" s="20"/>
      <c r="BS13" s="20"/>
      <c r="BU13" s="20"/>
      <c r="BV13" s="20">
        <v>1466329</v>
      </c>
      <c r="BW13" s="20">
        <v>1327346</v>
      </c>
      <c r="BX13" s="20">
        <v>3263244</v>
      </c>
      <c r="BY13" s="20">
        <v>25773</v>
      </c>
      <c r="BZ13" s="20"/>
      <c r="CA13" s="20"/>
      <c r="CB13" s="20"/>
      <c r="CC13" s="20"/>
      <c r="CE13" s="20">
        <v>0</v>
      </c>
      <c r="CF13" s="20">
        <v>0</v>
      </c>
      <c r="CH13" s="20">
        <v>0</v>
      </c>
      <c r="CI13" s="20">
        <v>0</v>
      </c>
      <c r="CJ13" s="20">
        <v>3</v>
      </c>
    </row>
    <row r="14" spans="8:88" s="17" customFormat="1" ht="15" customHeight="1">
      <c r="H14" s="21" t="s">
        <v>55</v>
      </c>
      <c r="I14" s="22" t="s">
        <v>53</v>
      </c>
      <c r="J14" s="23">
        <f>(J13/J10)*100</f>
        <v>6.434068460278547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K14" s="24"/>
      <c r="BL14" s="24"/>
      <c r="BM14" s="24"/>
      <c r="BN14" s="24"/>
      <c r="BO14" s="24"/>
      <c r="BP14" s="24"/>
      <c r="BQ14" s="24"/>
      <c r="BR14" s="24"/>
      <c r="BS14" s="24"/>
      <c r="BU14" s="24"/>
      <c r="BV14" s="24"/>
      <c r="BW14" s="24"/>
      <c r="BX14" s="24"/>
      <c r="BY14" s="24"/>
      <c r="BZ14" s="24"/>
      <c r="CA14" s="24"/>
      <c r="CB14" s="24"/>
      <c r="CC14" s="24"/>
      <c r="CE14" s="24"/>
      <c r="CF14" s="24"/>
      <c r="CH14" s="24"/>
      <c r="CI14" s="24"/>
      <c r="CJ14" s="24"/>
    </row>
    <row r="15" spans="8:88" s="17" customFormat="1" ht="15" customHeight="1">
      <c r="H15" s="18" t="s">
        <v>56</v>
      </c>
      <c r="I15" s="19" t="s">
        <v>51</v>
      </c>
      <c r="J15" s="20">
        <f>SUM(K15:BI15)</f>
        <v>36462907</v>
      </c>
      <c r="K15" s="20">
        <v>19985</v>
      </c>
      <c r="L15" s="20">
        <v>2590</v>
      </c>
      <c r="M15" s="20">
        <v>1527</v>
      </c>
      <c r="N15" s="20"/>
      <c r="O15" s="20">
        <v>148</v>
      </c>
      <c r="P15" s="20">
        <v>713</v>
      </c>
      <c r="Q15" s="20">
        <v>4325</v>
      </c>
      <c r="R15" s="20">
        <v>11049</v>
      </c>
      <c r="S15" s="20">
        <v>10385</v>
      </c>
      <c r="T15" s="20">
        <v>157709</v>
      </c>
      <c r="U15" s="20">
        <v>13237</v>
      </c>
      <c r="V15" s="20">
        <v>441</v>
      </c>
      <c r="W15" s="20">
        <v>509</v>
      </c>
      <c r="X15" s="20">
        <v>2612</v>
      </c>
      <c r="Y15" s="20">
        <v>1213</v>
      </c>
      <c r="Z15" s="20">
        <v>4399</v>
      </c>
      <c r="AA15" s="20">
        <v>32</v>
      </c>
      <c r="AB15" s="20">
        <v>866</v>
      </c>
      <c r="AC15" s="20">
        <v>1571</v>
      </c>
      <c r="AD15" s="20">
        <v>79</v>
      </c>
      <c r="AE15" s="20">
        <v>536</v>
      </c>
      <c r="AF15" s="20">
        <v>1365</v>
      </c>
      <c r="AG15" s="20">
        <v>2418</v>
      </c>
      <c r="AH15" s="20">
        <v>30</v>
      </c>
      <c r="AI15" s="20">
        <v>876</v>
      </c>
      <c r="AJ15" s="20">
        <v>22</v>
      </c>
      <c r="AK15" s="20">
        <v>7008</v>
      </c>
      <c r="AL15" s="20">
        <v>2</v>
      </c>
      <c r="AM15" s="20">
        <v>157</v>
      </c>
      <c r="AN15" s="20"/>
      <c r="AO15" s="20">
        <v>249</v>
      </c>
      <c r="AP15" s="20">
        <v>12</v>
      </c>
      <c r="AQ15" s="20">
        <v>50502</v>
      </c>
      <c r="AR15" s="20"/>
      <c r="AS15" s="20">
        <v>58</v>
      </c>
      <c r="AT15" s="20">
        <v>21</v>
      </c>
      <c r="AU15" s="20"/>
      <c r="AV15" s="20"/>
      <c r="AW15" s="20">
        <v>3858</v>
      </c>
      <c r="AX15" s="20">
        <v>39</v>
      </c>
      <c r="AY15" s="20">
        <v>1</v>
      </c>
      <c r="AZ15" s="20">
        <v>146594</v>
      </c>
      <c r="BA15" s="20">
        <v>646</v>
      </c>
      <c r="BB15" s="20">
        <v>169</v>
      </c>
      <c r="BC15" s="20"/>
      <c r="BD15" s="20">
        <v>1171</v>
      </c>
      <c r="BE15" s="20"/>
      <c r="BF15" s="20">
        <v>35815815</v>
      </c>
      <c r="BG15" s="20">
        <v>10386</v>
      </c>
      <c r="BH15" s="20">
        <v>178663</v>
      </c>
      <c r="BI15" s="20">
        <v>8919</v>
      </c>
      <c r="BK15" s="20"/>
      <c r="BL15" s="20">
        <v>13227000</v>
      </c>
      <c r="BM15" s="20">
        <v>23700000</v>
      </c>
      <c r="BN15" s="20">
        <v>30400000</v>
      </c>
      <c r="BO15" s="20">
        <v>411709</v>
      </c>
      <c r="BP15" s="20"/>
      <c r="BQ15" s="20">
        <v>155347</v>
      </c>
      <c r="BR15" s="20">
        <v>19361</v>
      </c>
      <c r="BS15" s="20">
        <v>106</v>
      </c>
      <c r="BU15" s="20"/>
      <c r="BV15" s="20">
        <v>8190069</v>
      </c>
      <c r="BW15" s="20">
        <v>8796446</v>
      </c>
      <c r="BX15" s="20">
        <v>18355573</v>
      </c>
      <c r="BY15" s="20">
        <v>141641</v>
      </c>
      <c r="BZ15" s="20"/>
      <c r="CA15" s="20">
        <v>50411</v>
      </c>
      <c r="CB15" s="20">
        <v>6997</v>
      </c>
      <c r="CC15" s="20">
        <v>12</v>
      </c>
      <c r="CE15" s="20">
        <v>0</v>
      </c>
      <c r="CF15" s="20">
        <v>0</v>
      </c>
      <c r="CH15" s="20">
        <v>334</v>
      </c>
      <c r="CI15" s="20">
        <v>6</v>
      </c>
      <c r="CJ15" s="20">
        <v>6</v>
      </c>
    </row>
    <row r="16" spans="8:88" s="17" customFormat="1" ht="15" customHeight="1">
      <c r="H16" s="21" t="s">
        <v>54</v>
      </c>
      <c r="I16" s="22" t="s">
        <v>53</v>
      </c>
      <c r="J16" s="23">
        <f>(J15/J10)*100</f>
        <v>36.547221806179074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K16" s="24"/>
      <c r="BL16" s="24"/>
      <c r="BM16" s="24"/>
      <c r="BN16" s="24"/>
      <c r="BO16" s="24"/>
      <c r="BP16" s="24"/>
      <c r="BQ16" s="24"/>
      <c r="BR16" s="24"/>
      <c r="BS16" s="24"/>
      <c r="BU16" s="24"/>
      <c r="BV16" s="24"/>
      <c r="BW16" s="24"/>
      <c r="BX16" s="24"/>
      <c r="BY16" s="24"/>
      <c r="BZ16" s="24"/>
      <c r="CA16" s="24"/>
      <c r="CB16" s="24"/>
      <c r="CC16" s="24"/>
      <c r="CE16" s="24"/>
      <c r="CF16" s="24"/>
      <c r="CH16" s="24"/>
      <c r="CI16" s="24"/>
      <c r="CJ16" s="24"/>
    </row>
    <row r="17" spans="8:88" s="17" customFormat="1" ht="15" customHeight="1">
      <c r="H17" s="18" t="s">
        <v>57</v>
      </c>
      <c r="I17" s="19" t="s">
        <v>51</v>
      </c>
      <c r="J17" s="20">
        <f>SUM(K17:BI17)</f>
        <v>2856609</v>
      </c>
      <c r="K17" s="20">
        <v>5025</v>
      </c>
      <c r="L17" s="20">
        <v>1204</v>
      </c>
      <c r="M17" s="20"/>
      <c r="N17" s="20"/>
      <c r="O17" s="20">
        <v>47</v>
      </c>
      <c r="P17" s="20">
        <v>50</v>
      </c>
      <c r="Q17" s="20">
        <v>755</v>
      </c>
      <c r="R17" s="20">
        <v>1636</v>
      </c>
      <c r="S17" s="20">
        <v>1419</v>
      </c>
      <c r="T17" s="20">
        <v>12168</v>
      </c>
      <c r="U17" s="20">
        <v>4003</v>
      </c>
      <c r="V17" s="20">
        <v>189</v>
      </c>
      <c r="W17" s="20">
        <v>120</v>
      </c>
      <c r="X17" s="20">
        <v>163</v>
      </c>
      <c r="Y17" s="20">
        <v>63</v>
      </c>
      <c r="Z17" s="20">
        <v>1130</v>
      </c>
      <c r="AA17" s="20"/>
      <c r="AB17" s="20">
        <v>32</v>
      </c>
      <c r="AC17" s="20">
        <v>42</v>
      </c>
      <c r="AD17" s="20">
        <v>6</v>
      </c>
      <c r="AE17" s="20">
        <v>100</v>
      </c>
      <c r="AF17" s="20">
        <v>145</v>
      </c>
      <c r="AG17" s="20">
        <v>189</v>
      </c>
      <c r="AH17" s="20">
        <v>4</v>
      </c>
      <c r="AI17" s="20">
        <v>97</v>
      </c>
      <c r="AJ17" s="20"/>
      <c r="AK17" s="20"/>
      <c r="AL17" s="20"/>
      <c r="AM17" s="20"/>
      <c r="AN17" s="20"/>
      <c r="AO17" s="20">
        <v>11</v>
      </c>
      <c r="AP17" s="20"/>
      <c r="AQ17" s="20"/>
      <c r="AR17" s="20"/>
      <c r="AS17" s="20"/>
      <c r="AT17" s="20"/>
      <c r="AU17" s="20"/>
      <c r="AV17" s="20"/>
      <c r="AW17" s="20">
        <v>115</v>
      </c>
      <c r="AX17" s="20"/>
      <c r="AY17" s="20"/>
      <c r="AZ17" s="20">
        <v>26040</v>
      </c>
      <c r="BA17" s="20">
        <v>67</v>
      </c>
      <c r="BB17" s="20">
        <v>15</v>
      </c>
      <c r="BC17" s="20"/>
      <c r="BD17" s="20">
        <v>243</v>
      </c>
      <c r="BE17" s="20"/>
      <c r="BF17" s="20">
        <v>2768499</v>
      </c>
      <c r="BG17" s="20">
        <v>1306</v>
      </c>
      <c r="BH17" s="20">
        <v>30032</v>
      </c>
      <c r="BI17" s="20">
        <v>1694</v>
      </c>
      <c r="BK17" s="20"/>
      <c r="BL17" s="20">
        <v>751000</v>
      </c>
      <c r="BM17" s="20">
        <v>1300000</v>
      </c>
      <c r="BN17" s="20">
        <v>1969000</v>
      </c>
      <c r="BO17" s="20">
        <v>35134</v>
      </c>
      <c r="BP17" s="20"/>
      <c r="BQ17" s="20"/>
      <c r="BR17" s="20"/>
      <c r="BS17" s="20"/>
      <c r="BU17" s="20"/>
      <c r="BV17" s="20">
        <v>400463</v>
      </c>
      <c r="BW17" s="20">
        <v>742263</v>
      </c>
      <c r="BX17" s="20">
        <v>1544073</v>
      </c>
      <c r="BY17" s="20">
        <v>15980</v>
      </c>
      <c r="BZ17" s="20"/>
      <c r="CA17" s="20"/>
      <c r="CB17" s="20"/>
      <c r="CC17" s="20"/>
      <c r="CE17" s="20">
        <v>0</v>
      </c>
      <c r="CF17" s="20">
        <v>0</v>
      </c>
      <c r="CH17" s="20">
        <v>29</v>
      </c>
      <c r="CI17" s="20">
        <v>23</v>
      </c>
      <c r="CJ17" s="20">
        <v>5</v>
      </c>
    </row>
    <row r="18" spans="8:88" s="17" customFormat="1" ht="15" customHeight="1">
      <c r="H18" s="21" t="s">
        <v>58</v>
      </c>
      <c r="I18" s="22" t="s">
        <v>53</v>
      </c>
      <c r="J18" s="23">
        <f>(J17/J10)*100</f>
        <v>2.863214464401519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K18" s="24"/>
      <c r="BL18" s="24"/>
      <c r="BM18" s="24"/>
      <c r="BN18" s="24"/>
      <c r="BO18" s="24"/>
      <c r="BP18" s="24"/>
      <c r="BQ18" s="24"/>
      <c r="BR18" s="24"/>
      <c r="BS18" s="24"/>
      <c r="BU18" s="24"/>
      <c r="BV18" s="24"/>
      <c r="BW18" s="24"/>
      <c r="BX18" s="24"/>
      <c r="BY18" s="24"/>
      <c r="BZ18" s="24"/>
      <c r="CA18" s="24"/>
      <c r="CB18" s="24"/>
      <c r="CC18" s="24"/>
      <c r="CE18" s="24"/>
      <c r="CF18" s="24"/>
      <c r="CH18" s="24"/>
      <c r="CI18" s="24"/>
      <c r="CJ18" s="24"/>
    </row>
    <row r="19" spans="8:88" s="17" customFormat="1" ht="15" customHeight="1">
      <c r="H19" s="18" t="s">
        <v>55</v>
      </c>
      <c r="I19" s="19" t="s">
        <v>51</v>
      </c>
      <c r="J19" s="20">
        <f>SUM(K19:BI19)</f>
        <v>2215677</v>
      </c>
      <c r="K19" s="20">
        <v>3847</v>
      </c>
      <c r="L19" s="20">
        <v>778</v>
      </c>
      <c r="M19" s="20">
        <v>3</v>
      </c>
      <c r="N19" s="20"/>
      <c r="O19" s="20">
        <v>49</v>
      </c>
      <c r="P19" s="20">
        <v>59</v>
      </c>
      <c r="Q19" s="20">
        <v>846</v>
      </c>
      <c r="R19" s="20">
        <v>1621</v>
      </c>
      <c r="S19" s="20">
        <v>1074</v>
      </c>
      <c r="T19" s="20">
        <v>12257</v>
      </c>
      <c r="U19" s="20">
        <v>1992</v>
      </c>
      <c r="V19" s="20">
        <v>163</v>
      </c>
      <c r="W19" s="20">
        <v>73</v>
      </c>
      <c r="X19" s="20">
        <v>117</v>
      </c>
      <c r="Y19" s="20">
        <v>209</v>
      </c>
      <c r="Z19" s="20">
        <v>2003</v>
      </c>
      <c r="AA19" s="20">
        <v>5</v>
      </c>
      <c r="AB19" s="20">
        <v>2</v>
      </c>
      <c r="AC19" s="20">
        <v>20</v>
      </c>
      <c r="AD19" s="20">
        <v>14</v>
      </c>
      <c r="AE19" s="20">
        <v>249</v>
      </c>
      <c r="AF19" s="20">
        <v>237</v>
      </c>
      <c r="AG19" s="20">
        <v>159</v>
      </c>
      <c r="AH19" s="20">
        <v>3</v>
      </c>
      <c r="AI19" s="20">
        <v>77</v>
      </c>
      <c r="AJ19" s="20">
        <v>1</v>
      </c>
      <c r="AK19" s="20">
        <v>5</v>
      </c>
      <c r="AL19" s="20"/>
      <c r="AM19" s="20"/>
      <c r="AN19" s="20"/>
      <c r="AO19" s="20">
        <v>19</v>
      </c>
      <c r="AP19" s="20"/>
      <c r="AQ19" s="20"/>
      <c r="AR19" s="20"/>
      <c r="AS19" s="20"/>
      <c r="AT19" s="20"/>
      <c r="AU19" s="20"/>
      <c r="AV19" s="20"/>
      <c r="AW19" s="20">
        <v>160</v>
      </c>
      <c r="AX19" s="20">
        <v>1</v>
      </c>
      <c r="AY19" s="20"/>
      <c r="AZ19" s="20">
        <v>16007</v>
      </c>
      <c r="BA19" s="20">
        <v>27</v>
      </c>
      <c r="BB19" s="20">
        <v>7</v>
      </c>
      <c r="BC19" s="20"/>
      <c r="BD19" s="20">
        <v>28</v>
      </c>
      <c r="BE19" s="20"/>
      <c r="BF19" s="20">
        <v>2155706</v>
      </c>
      <c r="BG19" s="20">
        <v>1581</v>
      </c>
      <c r="BH19" s="20">
        <v>14837</v>
      </c>
      <c r="BI19" s="20">
        <v>1441</v>
      </c>
      <c r="BK19" s="20"/>
      <c r="BL19" s="20">
        <v>968000</v>
      </c>
      <c r="BM19" s="20">
        <v>994000</v>
      </c>
      <c r="BN19" s="20">
        <v>1450000</v>
      </c>
      <c r="BO19" s="20">
        <v>27709</v>
      </c>
      <c r="BP19" s="20"/>
      <c r="BQ19" s="20"/>
      <c r="BR19" s="20"/>
      <c r="BS19" s="20"/>
      <c r="BU19" s="20"/>
      <c r="BV19" s="20">
        <v>558678</v>
      </c>
      <c r="BW19" s="20">
        <v>430593</v>
      </c>
      <c r="BX19" s="20">
        <v>1118719</v>
      </c>
      <c r="BY19" s="20">
        <v>10510</v>
      </c>
      <c r="BZ19" s="20"/>
      <c r="CA19" s="20"/>
      <c r="CB19" s="20"/>
      <c r="CC19" s="20"/>
      <c r="CE19" s="20">
        <v>2</v>
      </c>
      <c r="CF19" s="20">
        <v>0</v>
      </c>
      <c r="CH19" s="20">
        <v>0</v>
      </c>
      <c r="CI19" s="20">
        <v>0</v>
      </c>
      <c r="CJ19" s="20">
        <v>0</v>
      </c>
    </row>
    <row r="20" spans="8:88" s="17" customFormat="1" ht="15" customHeight="1">
      <c r="H20" s="21" t="s">
        <v>59</v>
      </c>
      <c r="I20" s="22" t="s">
        <v>53</v>
      </c>
      <c r="J20" s="23">
        <f>(J19/J10)*100</f>
        <v>2.2208004087509927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K20" s="24"/>
      <c r="BL20" s="24"/>
      <c r="BM20" s="24"/>
      <c r="BN20" s="24"/>
      <c r="BO20" s="24"/>
      <c r="BP20" s="24"/>
      <c r="BQ20" s="24"/>
      <c r="BR20" s="24"/>
      <c r="BS20" s="24"/>
      <c r="BU20" s="24"/>
      <c r="BV20" s="24"/>
      <c r="BW20" s="24"/>
      <c r="BX20" s="24"/>
      <c r="BY20" s="24"/>
      <c r="BZ20" s="24"/>
      <c r="CA20" s="24"/>
      <c r="CB20" s="24"/>
      <c r="CC20" s="24"/>
      <c r="CE20" s="24"/>
      <c r="CF20" s="24"/>
      <c r="CH20" s="24"/>
      <c r="CI20" s="24"/>
      <c r="CJ20" s="24"/>
    </row>
    <row r="21" spans="8:88" s="17" customFormat="1" ht="15" customHeight="1">
      <c r="H21" s="18" t="s">
        <v>54</v>
      </c>
      <c r="I21" s="19" t="s">
        <v>51</v>
      </c>
      <c r="J21" s="20">
        <f>SUM(K21:BI21)</f>
        <v>11912041</v>
      </c>
      <c r="K21" s="20">
        <v>10208</v>
      </c>
      <c r="L21" s="20">
        <v>2116</v>
      </c>
      <c r="M21" s="20">
        <v>196</v>
      </c>
      <c r="N21" s="20"/>
      <c r="O21" s="20">
        <v>103</v>
      </c>
      <c r="P21" s="20">
        <v>175</v>
      </c>
      <c r="Q21" s="20">
        <v>2005</v>
      </c>
      <c r="R21" s="20">
        <v>7137</v>
      </c>
      <c r="S21" s="20">
        <v>7088</v>
      </c>
      <c r="T21" s="20">
        <v>46434</v>
      </c>
      <c r="U21" s="20">
        <v>5010</v>
      </c>
      <c r="V21" s="20">
        <v>370</v>
      </c>
      <c r="W21" s="20">
        <v>270</v>
      </c>
      <c r="X21" s="20">
        <v>495</v>
      </c>
      <c r="Y21" s="20">
        <v>787</v>
      </c>
      <c r="Z21" s="20">
        <v>6103</v>
      </c>
      <c r="AA21" s="20">
        <v>14</v>
      </c>
      <c r="AB21" s="20">
        <v>528</v>
      </c>
      <c r="AC21" s="20">
        <v>252</v>
      </c>
      <c r="AD21" s="20">
        <v>27</v>
      </c>
      <c r="AE21" s="20">
        <v>491</v>
      </c>
      <c r="AF21" s="20">
        <v>1115</v>
      </c>
      <c r="AG21" s="20">
        <v>964</v>
      </c>
      <c r="AH21" s="20">
        <v>8</v>
      </c>
      <c r="AI21" s="20">
        <v>152</v>
      </c>
      <c r="AJ21" s="20">
        <v>4</v>
      </c>
      <c r="AK21" s="20">
        <v>1</v>
      </c>
      <c r="AL21" s="20"/>
      <c r="AM21" s="20"/>
      <c r="AN21" s="20"/>
      <c r="AO21" s="20">
        <v>130</v>
      </c>
      <c r="AP21" s="20"/>
      <c r="AQ21" s="20">
        <v>2</v>
      </c>
      <c r="AR21" s="20"/>
      <c r="AS21" s="20"/>
      <c r="AT21" s="20"/>
      <c r="AU21" s="20"/>
      <c r="AV21" s="20"/>
      <c r="AW21" s="20">
        <v>492</v>
      </c>
      <c r="AX21" s="20">
        <v>1</v>
      </c>
      <c r="AY21" s="20">
        <v>1</v>
      </c>
      <c r="AZ21" s="20">
        <v>81231</v>
      </c>
      <c r="BA21" s="20">
        <v>196</v>
      </c>
      <c r="BB21" s="20">
        <v>13</v>
      </c>
      <c r="BC21" s="20"/>
      <c r="BD21" s="20">
        <v>370</v>
      </c>
      <c r="BE21" s="20"/>
      <c r="BF21" s="20">
        <v>11663303</v>
      </c>
      <c r="BG21" s="20">
        <v>3738</v>
      </c>
      <c r="BH21" s="20">
        <v>67991</v>
      </c>
      <c r="BI21" s="20">
        <v>2520</v>
      </c>
      <c r="BK21" s="20"/>
      <c r="BL21" s="20">
        <v>3703000</v>
      </c>
      <c r="BM21" s="20">
        <v>4840000</v>
      </c>
      <c r="BN21" s="20">
        <v>9134000</v>
      </c>
      <c r="BO21" s="20">
        <v>120811</v>
      </c>
      <c r="BP21" s="20"/>
      <c r="BQ21" s="20"/>
      <c r="BR21" s="20"/>
      <c r="BS21" s="20"/>
      <c r="BU21" s="20"/>
      <c r="BV21" s="20">
        <v>2190546</v>
      </c>
      <c r="BW21" s="20">
        <v>2641297</v>
      </c>
      <c r="BX21" s="20">
        <v>6659764</v>
      </c>
      <c r="BY21" s="20">
        <v>52656</v>
      </c>
      <c r="BZ21" s="20"/>
      <c r="CA21" s="20"/>
      <c r="CB21" s="20"/>
      <c r="CC21" s="20"/>
      <c r="CE21" s="20">
        <v>0</v>
      </c>
      <c r="CF21" s="20">
        <v>0</v>
      </c>
      <c r="CH21" s="20">
        <v>49</v>
      </c>
      <c r="CI21" s="20">
        <v>0</v>
      </c>
      <c r="CJ21" s="20">
        <v>0</v>
      </c>
    </row>
    <row r="22" spans="8:88" s="17" customFormat="1" ht="15" customHeight="1">
      <c r="H22" s="21" t="s">
        <v>60</v>
      </c>
      <c r="I22" s="22" t="s">
        <v>53</v>
      </c>
      <c r="J22" s="23">
        <f>(J21/J10)*100</f>
        <v>11.939585743706589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K22" s="24"/>
      <c r="BL22" s="24"/>
      <c r="BM22" s="24"/>
      <c r="BN22" s="24"/>
      <c r="BO22" s="24"/>
      <c r="BP22" s="24"/>
      <c r="BQ22" s="24"/>
      <c r="BR22" s="24"/>
      <c r="BS22" s="24"/>
      <c r="BU22" s="24"/>
      <c r="BV22" s="24"/>
      <c r="BW22" s="24"/>
      <c r="BX22" s="24"/>
      <c r="BY22" s="24"/>
      <c r="BZ22" s="24"/>
      <c r="CA22" s="24"/>
      <c r="CB22" s="24"/>
      <c r="CC22" s="24"/>
      <c r="CE22" s="24"/>
      <c r="CF22" s="24"/>
      <c r="CH22" s="24"/>
      <c r="CI22" s="24"/>
      <c r="CJ22" s="24"/>
    </row>
    <row r="23" spans="8:88" s="17" customFormat="1" ht="15" customHeight="1">
      <c r="H23" s="18" t="s">
        <v>61</v>
      </c>
      <c r="I23" s="19" t="s">
        <v>51</v>
      </c>
      <c r="J23" s="20">
        <f>SUM(K23:BI23)</f>
        <v>16444716</v>
      </c>
      <c r="K23" s="20">
        <v>10592</v>
      </c>
      <c r="L23" s="20">
        <v>2393</v>
      </c>
      <c r="M23" s="20">
        <v>406</v>
      </c>
      <c r="N23" s="20"/>
      <c r="O23" s="20">
        <v>132</v>
      </c>
      <c r="P23" s="20">
        <v>229</v>
      </c>
      <c r="Q23" s="20">
        <v>1928</v>
      </c>
      <c r="R23" s="20">
        <v>7094</v>
      </c>
      <c r="S23" s="20">
        <v>6860</v>
      </c>
      <c r="T23" s="20">
        <v>88427</v>
      </c>
      <c r="U23" s="20">
        <v>5451</v>
      </c>
      <c r="V23" s="20">
        <v>377</v>
      </c>
      <c r="W23" s="20">
        <v>128</v>
      </c>
      <c r="X23" s="20">
        <v>649</v>
      </c>
      <c r="Y23" s="20">
        <v>1174</v>
      </c>
      <c r="Z23" s="20">
        <v>6206</v>
      </c>
      <c r="AA23" s="20">
        <v>22</v>
      </c>
      <c r="AB23" s="20">
        <v>862</v>
      </c>
      <c r="AC23" s="20">
        <v>201</v>
      </c>
      <c r="AD23" s="20">
        <v>45</v>
      </c>
      <c r="AE23" s="20">
        <v>883</v>
      </c>
      <c r="AF23" s="20">
        <v>871</v>
      </c>
      <c r="AG23" s="20">
        <v>536</v>
      </c>
      <c r="AH23" s="20">
        <v>14</v>
      </c>
      <c r="AI23" s="20">
        <v>167</v>
      </c>
      <c r="AJ23" s="20">
        <v>3</v>
      </c>
      <c r="AK23" s="20">
        <v>403</v>
      </c>
      <c r="AL23" s="20"/>
      <c r="AM23" s="20"/>
      <c r="AN23" s="20"/>
      <c r="AO23" s="20">
        <v>65</v>
      </c>
      <c r="AP23" s="20"/>
      <c r="AQ23" s="20"/>
      <c r="AR23" s="20"/>
      <c r="AS23" s="20"/>
      <c r="AT23" s="20"/>
      <c r="AU23" s="20"/>
      <c r="AV23" s="20"/>
      <c r="AW23" s="20">
        <v>489</v>
      </c>
      <c r="AX23" s="20">
        <v>7</v>
      </c>
      <c r="AY23" s="20">
        <v>1</v>
      </c>
      <c r="AZ23" s="20">
        <v>69549</v>
      </c>
      <c r="BA23" s="20">
        <v>159</v>
      </c>
      <c r="BB23" s="20">
        <v>36</v>
      </c>
      <c r="BC23" s="20"/>
      <c r="BD23" s="20">
        <v>765</v>
      </c>
      <c r="BE23" s="20"/>
      <c r="BF23" s="20">
        <v>16136481</v>
      </c>
      <c r="BG23" s="20">
        <v>5193</v>
      </c>
      <c r="BH23" s="20">
        <v>93580</v>
      </c>
      <c r="BI23" s="20">
        <v>2338</v>
      </c>
      <c r="BK23" s="20"/>
      <c r="BL23" s="20">
        <v>6142000</v>
      </c>
      <c r="BM23" s="20">
        <v>11480000</v>
      </c>
      <c r="BN23" s="20">
        <v>12784000</v>
      </c>
      <c r="BO23" s="20">
        <v>198964</v>
      </c>
      <c r="BP23" s="20"/>
      <c r="BQ23" s="20"/>
      <c r="BR23" s="20">
        <v>550</v>
      </c>
      <c r="BS23" s="20"/>
      <c r="BU23" s="20"/>
      <c r="BV23" s="20">
        <v>3854936</v>
      </c>
      <c r="BW23" s="20">
        <v>3636996</v>
      </c>
      <c r="BX23" s="20">
        <v>8418955</v>
      </c>
      <c r="BY23" s="20">
        <v>86550</v>
      </c>
      <c r="BZ23" s="20"/>
      <c r="CA23" s="20"/>
      <c r="CB23" s="20">
        <v>403</v>
      </c>
      <c r="CC23" s="20"/>
      <c r="CE23" s="20">
        <v>27</v>
      </c>
      <c r="CF23" s="20">
        <v>0</v>
      </c>
      <c r="CH23" s="20">
        <v>9</v>
      </c>
      <c r="CI23" s="20">
        <v>0</v>
      </c>
      <c r="CJ23" s="20">
        <v>0</v>
      </c>
    </row>
    <row r="24" spans="8:88" s="17" customFormat="1" ht="15" customHeight="1">
      <c r="H24" s="21" t="s">
        <v>62</v>
      </c>
      <c r="I24" s="22" t="s">
        <v>53</v>
      </c>
      <c r="J24" s="23">
        <f>(J23/J10)*100</f>
        <v>16.482741850276007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K24" s="24"/>
      <c r="BL24" s="24"/>
      <c r="BM24" s="24"/>
      <c r="BN24" s="24"/>
      <c r="BO24" s="24"/>
      <c r="BP24" s="24"/>
      <c r="BQ24" s="24"/>
      <c r="BR24" s="24"/>
      <c r="BS24" s="24"/>
      <c r="BU24" s="24"/>
      <c r="BV24" s="24"/>
      <c r="BW24" s="24"/>
      <c r="BX24" s="24"/>
      <c r="BY24" s="24"/>
      <c r="BZ24" s="24"/>
      <c r="CA24" s="24"/>
      <c r="CB24" s="24"/>
      <c r="CC24" s="24"/>
      <c r="CE24" s="24"/>
      <c r="CF24" s="24"/>
      <c r="CH24" s="24"/>
      <c r="CI24" s="24"/>
      <c r="CJ24" s="24"/>
    </row>
    <row r="25" spans="8:88" s="17" customFormat="1" ht="15" customHeight="1">
      <c r="H25" s="18" t="s">
        <v>63</v>
      </c>
      <c r="I25" s="19" t="s">
        <v>51</v>
      </c>
      <c r="J25" s="20">
        <f>SUM(K25:BI25)</f>
        <v>5730261</v>
      </c>
      <c r="K25" s="20">
        <v>7500</v>
      </c>
      <c r="L25" s="20">
        <v>2818</v>
      </c>
      <c r="M25" s="20">
        <v>22</v>
      </c>
      <c r="N25" s="20"/>
      <c r="O25" s="20">
        <v>77</v>
      </c>
      <c r="P25" s="20">
        <v>122</v>
      </c>
      <c r="Q25" s="20">
        <v>1435</v>
      </c>
      <c r="R25" s="20">
        <v>3299</v>
      </c>
      <c r="S25" s="20">
        <v>2461</v>
      </c>
      <c r="T25" s="20">
        <v>45169</v>
      </c>
      <c r="U25" s="20">
        <v>5408</v>
      </c>
      <c r="V25" s="20">
        <v>293</v>
      </c>
      <c r="W25" s="20">
        <v>118</v>
      </c>
      <c r="X25" s="20">
        <v>274</v>
      </c>
      <c r="Y25" s="20">
        <v>1390</v>
      </c>
      <c r="Z25" s="20">
        <v>5239</v>
      </c>
      <c r="AA25" s="20">
        <v>2</v>
      </c>
      <c r="AB25" s="20">
        <v>235</v>
      </c>
      <c r="AC25" s="20">
        <v>74</v>
      </c>
      <c r="AD25" s="20">
        <v>37</v>
      </c>
      <c r="AE25" s="20">
        <v>1932</v>
      </c>
      <c r="AF25" s="20">
        <v>230</v>
      </c>
      <c r="AG25" s="20">
        <v>766</v>
      </c>
      <c r="AH25" s="20">
        <v>10</v>
      </c>
      <c r="AI25" s="20">
        <v>102</v>
      </c>
      <c r="AJ25" s="20">
        <v>1</v>
      </c>
      <c r="AK25" s="20">
        <v>4</v>
      </c>
      <c r="AL25" s="20">
        <v>1</v>
      </c>
      <c r="AM25" s="20"/>
      <c r="AN25" s="20">
        <v>1</v>
      </c>
      <c r="AO25" s="20">
        <v>40</v>
      </c>
      <c r="AP25" s="20">
        <v>1</v>
      </c>
      <c r="AQ25" s="20"/>
      <c r="AR25" s="20"/>
      <c r="AS25" s="20"/>
      <c r="AT25" s="20"/>
      <c r="AU25" s="20"/>
      <c r="AV25" s="20"/>
      <c r="AW25" s="20">
        <v>94</v>
      </c>
      <c r="AX25" s="20">
        <v>4</v>
      </c>
      <c r="AY25" s="20"/>
      <c r="AZ25" s="20">
        <v>41222</v>
      </c>
      <c r="BA25" s="20">
        <v>56</v>
      </c>
      <c r="BB25" s="20">
        <v>193</v>
      </c>
      <c r="BC25" s="20"/>
      <c r="BD25" s="20">
        <v>224</v>
      </c>
      <c r="BE25" s="20"/>
      <c r="BF25" s="20">
        <v>5557926</v>
      </c>
      <c r="BG25" s="20">
        <v>3313</v>
      </c>
      <c r="BH25" s="20">
        <v>45216</v>
      </c>
      <c r="BI25" s="20">
        <v>2952</v>
      </c>
      <c r="BK25" s="20"/>
      <c r="BL25" s="20">
        <v>2639000</v>
      </c>
      <c r="BM25" s="20">
        <v>2467000</v>
      </c>
      <c r="BN25" s="20">
        <v>3520000</v>
      </c>
      <c r="BO25" s="20">
        <v>38143</v>
      </c>
      <c r="BP25" s="20"/>
      <c r="BQ25" s="20"/>
      <c r="BR25" s="20"/>
      <c r="BS25" s="20"/>
      <c r="BU25" s="20"/>
      <c r="BV25" s="20">
        <v>1360690</v>
      </c>
      <c r="BW25" s="20">
        <v>1028188</v>
      </c>
      <c r="BX25" s="20">
        <v>3071651</v>
      </c>
      <c r="BY25" s="20">
        <v>16624</v>
      </c>
      <c r="BZ25" s="20"/>
      <c r="CA25" s="20"/>
      <c r="CB25" s="20"/>
      <c r="CC25" s="20"/>
      <c r="CE25" s="20">
        <v>11</v>
      </c>
      <c r="CF25" s="20">
        <v>1</v>
      </c>
      <c r="CH25" s="20">
        <v>87</v>
      </c>
      <c r="CI25" s="20">
        <v>0</v>
      </c>
      <c r="CJ25" s="20">
        <v>0</v>
      </c>
    </row>
    <row r="26" spans="8:88" s="17" customFormat="1" ht="15" customHeight="1">
      <c r="H26" s="21" t="s">
        <v>64</v>
      </c>
      <c r="I26" s="22" t="s">
        <v>53</v>
      </c>
      <c r="J26" s="23">
        <f>(J25/J10)*100</f>
        <v>5.743511338092092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K26" s="24"/>
      <c r="BL26" s="24"/>
      <c r="BM26" s="24"/>
      <c r="BN26" s="24"/>
      <c r="BO26" s="24"/>
      <c r="BP26" s="24"/>
      <c r="BQ26" s="24"/>
      <c r="BR26" s="24"/>
      <c r="BS26" s="24"/>
      <c r="BU26" s="24"/>
      <c r="BV26" s="24"/>
      <c r="BW26" s="24"/>
      <c r="BX26" s="24"/>
      <c r="BY26" s="24"/>
      <c r="BZ26" s="24"/>
      <c r="CA26" s="24"/>
      <c r="CB26" s="24"/>
      <c r="CC26" s="24"/>
      <c r="CE26" s="24"/>
      <c r="CF26" s="24"/>
      <c r="CH26" s="24"/>
      <c r="CI26" s="24"/>
      <c r="CJ26" s="24"/>
    </row>
    <row r="27" spans="8:88" s="17" customFormat="1" ht="15" customHeight="1">
      <c r="H27" s="18" t="s">
        <v>65</v>
      </c>
      <c r="I27" s="19" t="s">
        <v>51</v>
      </c>
      <c r="J27" s="20">
        <f>SUM(K27:BI27)</f>
        <v>2840995</v>
      </c>
      <c r="K27" s="20">
        <v>7037</v>
      </c>
      <c r="L27" s="20">
        <v>1738</v>
      </c>
      <c r="M27" s="20">
        <v>2</v>
      </c>
      <c r="N27" s="20"/>
      <c r="O27" s="20">
        <v>104</v>
      </c>
      <c r="P27" s="20">
        <v>96</v>
      </c>
      <c r="Q27" s="20">
        <v>749</v>
      </c>
      <c r="R27" s="20">
        <v>1882</v>
      </c>
      <c r="S27" s="20">
        <v>1618</v>
      </c>
      <c r="T27" s="20">
        <v>16916</v>
      </c>
      <c r="U27" s="20">
        <v>3270</v>
      </c>
      <c r="V27" s="20">
        <v>272</v>
      </c>
      <c r="W27" s="20">
        <v>60</v>
      </c>
      <c r="X27" s="20">
        <v>193</v>
      </c>
      <c r="Y27" s="20">
        <v>1298</v>
      </c>
      <c r="Z27" s="20">
        <v>5840</v>
      </c>
      <c r="AA27" s="20">
        <v>7</v>
      </c>
      <c r="AB27" s="20">
        <v>101</v>
      </c>
      <c r="AC27" s="20">
        <v>33</v>
      </c>
      <c r="AD27" s="20">
        <v>38</v>
      </c>
      <c r="AE27" s="20">
        <v>946</v>
      </c>
      <c r="AF27" s="20">
        <v>123</v>
      </c>
      <c r="AG27" s="20">
        <v>348</v>
      </c>
      <c r="AH27" s="20">
        <v>6</v>
      </c>
      <c r="AI27" s="20">
        <v>69</v>
      </c>
      <c r="AJ27" s="20"/>
      <c r="AK27" s="20"/>
      <c r="AL27" s="20"/>
      <c r="AM27" s="20"/>
      <c r="AN27" s="20"/>
      <c r="AO27" s="20">
        <v>120</v>
      </c>
      <c r="AP27" s="20"/>
      <c r="AQ27" s="20"/>
      <c r="AR27" s="20"/>
      <c r="AS27" s="20"/>
      <c r="AT27" s="20"/>
      <c r="AU27" s="20"/>
      <c r="AV27" s="20"/>
      <c r="AW27" s="20">
        <v>89</v>
      </c>
      <c r="AX27" s="20"/>
      <c r="AY27" s="20"/>
      <c r="AZ27" s="20">
        <v>25623</v>
      </c>
      <c r="BA27" s="20">
        <v>14</v>
      </c>
      <c r="BB27" s="20">
        <v>9</v>
      </c>
      <c r="BC27" s="20"/>
      <c r="BD27" s="20">
        <v>148</v>
      </c>
      <c r="BE27" s="20"/>
      <c r="BF27" s="20">
        <v>2747565</v>
      </c>
      <c r="BG27" s="20">
        <v>2272</v>
      </c>
      <c r="BH27" s="20">
        <v>21189</v>
      </c>
      <c r="BI27" s="20">
        <v>1220</v>
      </c>
      <c r="BK27" s="20"/>
      <c r="BL27" s="20">
        <v>1232000</v>
      </c>
      <c r="BM27" s="20">
        <v>1347000</v>
      </c>
      <c r="BN27" s="20">
        <v>1882000</v>
      </c>
      <c r="BO27" s="20">
        <v>19699</v>
      </c>
      <c r="BP27" s="20"/>
      <c r="BQ27" s="20"/>
      <c r="BR27" s="20"/>
      <c r="BS27" s="20"/>
      <c r="BU27" s="20"/>
      <c r="BV27" s="20">
        <v>608171</v>
      </c>
      <c r="BW27" s="20">
        <v>540634</v>
      </c>
      <c r="BX27" s="20">
        <v>1538760</v>
      </c>
      <c r="BY27" s="20">
        <v>8940</v>
      </c>
      <c r="BZ27" s="20"/>
      <c r="CA27" s="20"/>
      <c r="CB27" s="20"/>
      <c r="CC27" s="20"/>
      <c r="CE27" s="20">
        <v>0</v>
      </c>
      <c r="CF27" s="20">
        <v>0</v>
      </c>
      <c r="CH27" s="20">
        <v>0</v>
      </c>
      <c r="CI27" s="20">
        <v>0</v>
      </c>
      <c r="CJ27" s="20">
        <v>0</v>
      </c>
    </row>
    <row r="28" spans="8:88" s="17" customFormat="1" ht="15" customHeight="1">
      <c r="H28" s="21" t="s">
        <v>64</v>
      </c>
      <c r="I28" s="22" t="s">
        <v>53</v>
      </c>
      <c r="J28" s="23">
        <f>(J27/J10)*100</f>
        <v>2.8475643594529014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K28" s="24"/>
      <c r="BL28" s="24"/>
      <c r="BM28" s="24"/>
      <c r="BN28" s="24"/>
      <c r="BO28" s="24"/>
      <c r="BP28" s="24"/>
      <c r="BQ28" s="24"/>
      <c r="BR28" s="24"/>
      <c r="BS28" s="24"/>
      <c r="BU28" s="24"/>
      <c r="BV28" s="24"/>
      <c r="BW28" s="24"/>
      <c r="BX28" s="24"/>
      <c r="BY28" s="24"/>
      <c r="BZ28" s="24"/>
      <c r="CA28" s="24"/>
      <c r="CB28" s="24"/>
      <c r="CC28" s="24"/>
      <c r="CE28" s="24"/>
      <c r="CF28" s="24"/>
      <c r="CH28" s="24"/>
      <c r="CI28" s="24"/>
      <c r="CJ28" s="24"/>
    </row>
    <row r="29" spans="8:88" s="17" customFormat="1" ht="15" customHeight="1">
      <c r="H29" s="18" t="s">
        <v>66</v>
      </c>
      <c r="I29" s="19" t="s">
        <v>51</v>
      </c>
      <c r="J29" s="20">
        <f>SUM(K29:BI29)</f>
        <v>9781606</v>
      </c>
      <c r="K29" s="20">
        <v>14304</v>
      </c>
      <c r="L29" s="20">
        <v>3889</v>
      </c>
      <c r="M29" s="20">
        <v>47</v>
      </c>
      <c r="N29" s="20"/>
      <c r="O29" s="20">
        <v>243</v>
      </c>
      <c r="P29" s="20">
        <v>330</v>
      </c>
      <c r="Q29" s="20">
        <v>1895</v>
      </c>
      <c r="R29" s="20">
        <v>5974</v>
      </c>
      <c r="S29" s="20">
        <v>4173</v>
      </c>
      <c r="T29" s="20">
        <v>36782</v>
      </c>
      <c r="U29" s="20">
        <v>6168</v>
      </c>
      <c r="V29" s="20">
        <v>403</v>
      </c>
      <c r="W29" s="20">
        <v>167</v>
      </c>
      <c r="X29" s="20">
        <v>319</v>
      </c>
      <c r="Y29" s="20">
        <v>1767</v>
      </c>
      <c r="Z29" s="20">
        <v>12963</v>
      </c>
      <c r="AA29" s="20">
        <v>7</v>
      </c>
      <c r="AB29" s="20">
        <v>547</v>
      </c>
      <c r="AC29" s="20">
        <v>222</v>
      </c>
      <c r="AD29" s="20">
        <v>90</v>
      </c>
      <c r="AE29" s="20">
        <v>3074</v>
      </c>
      <c r="AF29" s="20">
        <v>584</v>
      </c>
      <c r="AG29" s="20">
        <v>927</v>
      </c>
      <c r="AH29" s="20">
        <v>30</v>
      </c>
      <c r="AI29" s="20">
        <v>159</v>
      </c>
      <c r="AJ29" s="20"/>
      <c r="AK29" s="20"/>
      <c r="AL29" s="20">
        <v>2</v>
      </c>
      <c r="AM29" s="20"/>
      <c r="AN29" s="20"/>
      <c r="AO29" s="20">
        <v>207</v>
      </c>
      <c r="AP29" s="20"/>
      <c r="AQ29" s="20"/>
      <c r="AR29" s="20"/>
      <c r="AS29" s="20"/>
      <c r="AT29" s="20"/>
      <c r="AU29" s="20"/>
      <c r="AV29" s="20"/>
      <c r="AW29" s="20">
        <v>395</v>
      </c>
      <c r="AX29" s="20">
        <v>5</v>
      </c>
      <c r="AY29" s="20"/>
      <c r="AZ29" s="20">
        <v>53453</v>
      </c>
      <c r="BA29" s="20">
        <v>157</v>
      </c>
      <c r="BB29" s="20">
        <v>55</v>
      </c>
      <c r="BC29" s="20">
        <v>1</v>
      </c>
      <c r="BD29" s="20">
        <v>338</v>
      </c>
      <c r="BE29" s="20"/>
      <c r="BF29" s="20">
        <v>9571533</v>
      </c>
      <c r="BG29" s="20">
        <v>4830</v>
      </c>
      <c r="BH29" s="20">
        <v>51386</v>
      </c>
      <c r="BI29" s="20">
        <v>4180</v>
      </c>
      <c r="BK29" s="20"/>
      <c r="BL29" s="20">
        <v>4028000</v>
      </c>
      <c r="BM29" s="20">
        <v>4030000</v>
      </c>
      <c r="BN29" s="20">
        <v>6400000</v>
      </c>
      <c r="BO29" s="20">
        <v>132372</v>
      </c>
      <c r="BP29" s="20"/>
      <c r="BQ29" s="20"/>
      <c r="BR29" s="20"/>
      <c r="BS29" s="20"/>
      <c r="BU29" s="20"/>
      <c r="BV29" s="20">
        <v>2410075</v>
      </c>
      <c r="BW29" s="20">
        <v>2032296</v>
      </c>
      <c r="BX29" s="20">
        <v>4945717</v>
      </c>
      <c r="BY29" s="20">
        <v>50403</v>
      </c>
      <c r="BZ29" s="20"/>
      <c r="CA29" s="20"/>
      <c r="CB29" s="20"/>
      <c r="CC29" s="20"/>
      <c r="CE29" s="20">
        <v>0</v>
      </c>
      <c r="CF29" s="20">
        <v>0</v>
      </c>
      <c r="CH29" s="20">
        <v>0</v>
      </c>
      <c r="CI29" s="20">
        <v>0</v>
      </c>
      <c r="CJ29" s="20">
        <v>0</v>
      </c>
    </row>
    <row r="30" spans="8:88" s="17" customFormat="1" ht="15" customHeight="1">
      <c r="H30" s="21" t="s">
        <v>67</v>
      </c>
      <c r="I30" s="22" t="s">
        <v>53</v>
      </c>
      <c r="J30" s="23">
        <f>(J29/J10)*100</f>
        <v>9.804224443834169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K30" s="24"/>
      <c r="BL30" s="24"/>
      <c r="BM30" s="24"/>
      <c r="BN30" s="24"/>
      <c r="BO30" s="24"/>
      <c r="BP30" s="24"/>
      <c r="BQ30" s="24"/>
      <c r="BR30" s="24"/>
      <c r="BS30" s="24"/>
      <c r="BU30" s="24"/>
      <c r="BV30" s="24"/>
      <c r="BW30" s="24"/>
      <c r="BX30" s="24"/>
      <c r="BY30" s="24"/>
      <c r="BZ30" s="24"/>
      <c r="CA30" s="24"/>
      <c r="CB30" s="24"/>
      <c r="CC30" s="24"/>
      <c r="CE30" s="24"/>
      <c r="CF30" s="24"/>
      <c r="CH30" s="24"/>
      <c r="CI30" s="24"/>
      <c r="CJ30" s="24"/>
    </row>
    <row r="31" spans="8:88" s="17" customFormat="1" ht="15" customHeight="1">
      <c r="H31" s="18" t="s">
        <v>68</v>
      </c>
      <c r="I31" s="19" t="s">
        <v>51</v>
      </c>
      <c r="J31" s="20">
        <f>SUM(K31:BI31)</f>
        <v>943413</v>
      </c>
      <c r="K31" s="20">
        <v>1646</v>
      </c>
      <c r="L31" s="20">
        <v>255</v>
      </c>
      <c r="M31" s="20"/>
      <c r="N31" s="20"/>
      <c r="O31" s="20">
        <v>63</v>
      </c>
      <c r="P31" s="20">
        <v>108</v>
      </c>
      <c r="Q31" s="20">
        <v>284</v>
      </c>
      <c r="R31" s="20">
        <v>547</v>
      </c>
      <c r="S31" s="20">
        <v>370</v>
      </c>
      <c r="T31" s="20">
        <v>3538</v>
      </c>
      <c r="U31" s="20">
        <v>589</v>
      </c>
      <c r="V31" s="20">
        <v>54</v>
      </c>
      <c r="W31" s="20">
        <v>22</v>
      </c>
      <c r="X31" s="20">
        <v>50</v>
      </c>
      <c r="Y31" s="20">
        <v>491</v>
      </c>
      <c r="Z31" s="20">
        <v>794</v>
      </c>
      <c r="AA31" s="20">
        <v>11</v>
      </c>
      <c r="AB31" s="20">
        <v>49</v>
      </c>
      <c r="AC31" s="20">
        <v>123</v>
      </c>
      <c r="AD31" s="20">
        <v>30</v>
      </c>
      <c r="AE31" s="20">
        <v>90</v>
      </c>
      <c r="AF31" s="20">
        <v>26</v>
      </c>
      <c r="AG31" s="20">
        <v>101</v>
      </c>
      <c r="AH31" s="20">
        <v>11</v>
      </c>
      <c r="AI31" s="20">
        <v>55</v>
      </c>
      <c r="AJ31" s="20"/>
      <c r="AK31" s="20"/>
      <c r="AL31" s="20"/>
      <c r="AM31" s="20"/>
      <c r="AN31" s="20"/>
      <c r="AO31" s="20">
        <v>48</v>
      </c>
      <c r="AP31" s="20"/>
      <c r="AQ31" s="20">
        <v>1</v>
      </c>
      <c r="AR31" s="20"/>
      <c r="AS31" s="20"/>
      <c r="AT31" s="20"/>
      <c r="AU31" s="20"/>
      <c r="AV31" s="20"/>
      <c r="AW31" s="20">
        <v>77</v>
      </c>
      <c r="AX31" s="20"/>
      <c r="AY31" s="20"/>
      <c r="AZ31" s="20">
        <v>2654</v>
      </c>
      <c r="BA31" s="20">
        <v>7</v>
      </c>
      <c r="BB31" s="20">
        <v>6</v>
      </c>
      <c r="BC31" s="20"/>
      <c r="BD31" s="20">
        <v>33</v>
      </c>
      <c r="BE31" s="20"/>
      <c r="BF31" s="20">
        <v>927634</v>
      </c>
      <c r="BG31" s="20">
        <v>834</v>
      </c>
      <c r="BH31" s="20">
        <v>2380</v>
      </c>
      <c r="BI31" s="20">
        <v>432</v>
      </c>
      <c r="BK31" s="20"/>
      <c r="BL31" s="20">
        <v>718600</v>
      </c>
      <c r="BM31" s="20">
        <v>290000</v>
      </c>
      <c r="BN31" s="20">
        <v>430000</v>
      </c>
      <c r="BO31" s="20">
        <v>12181</v>
      </c>
      <c r="BP31" s="20"/>
      <c r="BQ31" s="20"/>
      <c r="BR31" s="20"/>
      <c r="BS31" s="20"/>
      <c r="BU31" s="20"/>
      <c r="BV31" s="20">
        <v>474949</v>
      </c>
      <c r="BW31" s="20">
        <v>152915</v>
      </c>
      <c r="BX31" s="20">
        <v>281967</v>
      </c>
      <c r="BY31" s="20">
        <v>5381</v>
      </c>
      <c r="BZ31" s="20"/>
      <c r="CA31" s="20"/>
      <c r="CB31" s="20"/>
      <c r="CC31" s="20"/>
      <c r="CE31" s="20">
        <v>0</v>
      </c>
      <c r="CF31" s="20">
        <v>0</v>
      </c>
      <c r="CH31" s="20">
        <v>0</v>
      </c>
      <c r="CI31" s="20">
        <v>0</v>
      </c>
      <c r="CJ31" s="20">
        <v>0</v>
      </c>
    </row>
    <row r="32" spans="8:88" s="17" customFormat="1" ht="15" customHeight="1">
      <c r="H32" s="21" t="s">
        <v>69</v>
      </c>
      <c r="I32" s="22" t="s">
        <v>53</v>
      </c>
      <c r="J32" s="23">
        <f>(J31/J10)*100</f>
        <v>0.9455944959581204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K32" s="24"/>
      <c r="BL32" s="24"/>
      <c r="BM32" s="24"/>
      <c r="BN32" s="24"/>
      <c r="BO32" s="24"/>
      <c r="BP32" s="24"/>
      <c r="BQ32" s="24"/>
      <c r="BR32" s="24"/>
      <c r="BS32" s="24"/>
      <c r="BU32" s="24"/>
      <c r="BV32" s="24"/>
      <c r="BW32" s="24"/>
      <c r="BX32" s="24"/>
      <c r="BY32" s="24"/>
      <c r="BZ32" s="24"/>
      <c r="CA32" s="24"/>
      <c r="CB32" s="24"/>
      <c r="CC32" s="24"/>
      <c r="CE32" s="24"/>
      <c r="CF32" s="24"/>
      <c r="CH32" s="24"/>
      <c r="CI32" s="24"/>
      <c r="CJ32" s="24"/>
    </row>
    <row r="33" s="2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4" manualBreakCount="4">
    <brk id="34" max="31" man="1"/>
    <brk id="47" max="31" man="1"/>
    <brk id="61" max="65535" man="1"/>
    <brk id="7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PARTNER</cp:lastModifiedBy>
  <cp:lastPrinted>2005-11-29T04:05:41Z</cp:lastPrinted>
  <dcterms:created xsi:type="dcterms:W3CDTF">2005-05-10T01:53:22Z</dcterms:created>
  <dcterms:modified xsi:type="dcterms:W3CDTF">2006-02-22T08:05:00Z</dcterms:modified>
  <cp:category/>
  <cp:version/>
  <cp:contentType/>
  <cp:contentStatus/>
</cp:coreProperties>
</file>