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200712" sheetId="1" r:id="rId1"/>
    <sheet name="包括登録局" sheetId="2" r:id="rId2"/>
    <sheet name="一般登録局" sheetId="3" r:id="rId3"/>
  </sheets>
  <definedNames>
    <definedName name="_xlnm.Print_Titles" localSheetId="0">'200712'!$A:$I,'200712'!$1:$9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<sst xmlns="http://schemas.openxmlformats.org/spreadsheetml/2006/main" count="328" uniqueCount="95">
  <si>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</si>
  <si>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</si>
  <si>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</si>
  <si>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</si>
  <si>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</si>
  <si>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</si>
  <si>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</si>
  <si>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</si>
  <si>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</si>
  <si>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</si>
  <si>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</si>
  <si>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</si>
  <si>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</si>
  <si>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</si>
  <si>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</si>
  <si>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</si>
  <si>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</si>
  <si>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</si>
  <si>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</si>
  <si>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</si>
  <si>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</si>
  <si>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</si>
  <si>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</si>
  <si>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</si>
  <si>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</si>
  <si>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</si>
  <si>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</si>
  <si>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</si>
  <si>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</si>
  <si>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</si>
  <si>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</si>
  <si>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</si>
  <si>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</si>
  <si>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</si>
  <si>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</si>
  <si>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</si>
  <si>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</si>
  <si>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</si>
  <si>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</si>
  <si>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</si>
  <si>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</si>
  <si>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</si>
  <si>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</si>
  <si>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</si>
  <si>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</si>
  <si>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</si>
  <si>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</si>
  <si>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</si>
  <si>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</si>
  <si>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</si>
  <si>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</si>
  <si>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</si>
  <si>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</si>
  <si>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</si>
  <si>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</si>
  <si>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</si>
  <si>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</si>
  <si>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</si>
  <si>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</si>
  <si>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</si>
  <si>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</si>
  <si>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</si>
  <si>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</si>
  <si>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</si>
  <si>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</si>
  <si>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</si>
  <si>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</si>
  <si>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</si>
  <si>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</si>
  <si>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</si>
  <si>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</si>
  <si>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</si>
  <si>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</si>
  <si>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</si>
  <si>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</si>
  <si>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　　ＩＭＴ－２０００／携帯　併設</t>
  </si>
  <si>
    <t>　　ＩＭＴ－２０００</t>
  </si>
  <si>
    <t>　　携帯電話</t>
  </si>
  <si>
    <t>　　ＰＨＳ</t>
  </si>
  <si>
    <t>　　その他</t>
  </si>
  <si>
    <t>特定実験局</t>
  </si>
  <si>
    <t>　　　　ＩＭＴ－２０００／携帯　混在</t>
  </si>
  <si>
    <t>　　　　ＩＭＴ－２０００</t>
  </si>
  <si>
    <t>　　　 携帯電話</t>
  </si>
  <si>
    <t>　　　　その他</t>
  </si>
  <si>
    <t>　　ＶＳＡＴ地球局</t>
  </si>
  <si>
    <t xml:space="preserve">  航空機地球局</t>
  </si>
  <si>
    <t>地方局・局種別（登録局：包括）</t>
  </si>
  <si>
    <t>・月末時点での登録局(包括)の集計値を再掲しています。</t>
  </si>
  <si>
    <t>特定実験局</t>
  </si>
  <si>
    <t>地方局・局種別（登録局：包括除く）</t>
  </si>
  <si>
    <t>・月末時点での登録局(包括除く)の集計値を再掲しています。</t>
  </si>
  <si>
    <t>特定実験局</t>
  </si>
  <si>
    <t>（平成１９年１２月末時点：全国）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</si>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</sst>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6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 vertical="center"/>
    </xf>
    <xf numFmtId="176" fontId="3" fillId="0" borderId="0" xfId="20" applyNumberFormat="1" applyFont="1">
      <alignment/>
      <protection/>
    </xf>
    <xf numFmtId="176" fontId="4" fillId="0" borderId="0" xfId="20" applyNumberFormat="1" applyFont="1" applyBorder="1">
      <alignment/>
      <protection/>
    </xf>
    <xf numFmtId="176" fontId="3" fillId="0" borderId="0" xfId="20" applyNumberFormat="1" applyFont="1" applyBorder="1">
      <alignment/>
      <protection/>
    </xf>
    <xf numFmtId="176" fontId="5" fillId="0" borderId="0" xfId="20" applyNumberFormat="1" applyFont="1">
      <alignment/>
      <protection/>
    </xf>
    <xf numFmtId="176" fontId="5" fillId="0" borderId="0" xfId="20" applyNumberFormat="1" applyFont="1" applyAlignment="1">
      <alignment/>
      <protection/>
    </xf>
    <xf numFmtId="176" fontId="3" fillId="0" borderId="1" xfId="20" applyNumberFormat="1" applyFont="1" applyBorder="1" applyAlignment="1">
      <alignment textRotation="255"/>
      <protection/>
    </xf>
    <xf numFmtId="176" fontId="3" fillId="0" borderId="2" xfId="20" applyNumberFormat="1" applyFont="1" applyBorder="1" applyAlignment="1">
      <alignment horizontal="center" vertical="top"/>
      <protection/>
    </xf>
    <xf numFmtId="176" fontId="3" fillId="0" borderId="3" xfId="20" applyNumberFormat="1" applyFont="1" applyBorder="1" applyAlignment="1" applyProtection="1" quotePrefix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180"/>
      <protection/>
    </xf>
    <xf numFmtId="176" fontId="3" fillId="0" borderId="3" xfId="20" applyNumberFormat="1" applyFont="1" applyBorder="1" applyAlignment="1" applyProtection="1">
      <alignment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 wrapText="1"/>
      <protection/>
    </xf>
    <xf numFmtId="176" fontId="3" fillId="0" borderId="0" xfId="20" applyNumberFormat="1" applyFont="1" applyAlignment="1">
      <alignment/>
      <protection/>
    </xf>
    <xf numFmtId="176" fontId="3" fillId="0" borderId="0" xfId="20" applyNumberFormat="1" applyFont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3" fillId="0" borderId="2" xfId="20" applyNumberFormat="1" applyFont="1" applyBorder="1" applyAlignment="1">
      <alignment vertical="center"/>
      <protection/>
    </xf>
    <xf numFmtId="176" fontId="3" fillId="0" borderId="3" xfId="20" applyNumberFormat="1" applyFont="1" applyBorder="1" applyAlignment="1">
      <alignment horizontal="right" vertical="center"/>
      <protection/>
    </xf>
    <xf numFmtId="176" fontId="3" fillId="0" borderId="0" xfId="20" applyNumberFormat="1" applyFont="1" applyBorder="1" applyAlignment="1">
      <alignment vertical="center"/>
      <protection/>
    </xf>
    <xf numFmtId="176" fontId="3" fillId="0" borderId="4" xfId="20" applyNumberFormat="1" applyFont="1" applyBorder="1" applyAlignment="1">
      <alignment horizontal="center" vertical="center" textRotation="255"/>
      <protection/>
    </xf>
    <xf numFmtId="176" fontId="3" fillId="0" borderId="4" xfId="20" applyNumberFormat="1" applyFont="1" applyBorder="1" applyAlignment="1">
      <alignment horizontal="center" vertical="center"/>
      <protection/>
    </xf>
    <xf numFmtId="176" fontId="3" fillId="0" borderId="4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center" vertical="center" textRotation="255"/>
      <protection/>
    </xf>
    <xf numFmtId="176" fontId="3" fillId="0" borderId="5" xfId="20" applyNumberFormat="1" applyFont="1" applyBorder="1" applyAlignment="1">
      <alignment horizontal="center" vertical="center"/>
      <protection/>
    </xf>
    <xf numFmtId="177" fontId="3" fillId="0" borderId="5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LH103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62</xdr:col>
      <xdr:colOff>0</xdr:colOff>
      <xdr:row>8</xdr:row>
      <xdr:rowOff>0</xdr:rowOff>
    </xdr:from>
    <xdr:to>
      <xdr:col>71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261610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特定無線局（指定局数）</a:t>
          </a:r>
        </a:p>
      </xdr:txBody>
    </xdr:sp>
    <xdr:clientData/>
  </xdr:twoCellAnchor>
  <xdr:twoCellAnchor>
    <xdr:from>
      <xdr:col>72</xdr:col>
      <xdr:colOff>0</xdr:colOff>
      <xdr:row>8</xdr:row>
      <xdr:rowOff>0</xdr:rowOff>
    </xdr:from>
    <xdr:to>
      <xdr:col>81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147435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73</xdr:col>
      <xdr:colOff>0</xdr:colOff>
      <xdr:row>8</xdr:row>
      <xdr:rowOff>200025</xdr:rowOff>
    </xdr:from>
    <xdr:to>
      <xdr:col>77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6243637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63</xdr:col>
      <xdr:colOff>0</xdr:colOff>
      <xdr:row>8</xdr:row>
      <xdr:rowOff>200025</xdr:rowOff>
    </xdr:from>
    <xdr:to>
      <xdr:col>67</xdr:col>
      <xdr:colOff>0</xdr:colOff>
      <xdr:row>8</xdr:row>
      <xdr:rowOff>409575</xdr:rowOff>
    </xdr:to>
    <xdr:sp>
      <xdr:nvSpPr>
        <xdr:cNvPr id="8" name="テキスト 22"/>
        <xdr:cNvSpPr txBox="1">
          <a:spLocks noChangeArrowheads="1"/>
        </xdr:cNvSpPr>
      </xdr:nvSpPr>
      <xdr:spPr>
        <a:xfrm>
          <a:off x="5357812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9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C32"/>
  <sheetViews>
    <sheetView tabSelected="1" workbookViewId="0" topLeftCell="G1">
      <selection activeCell="I9" sqref="I9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62" width="2.625" style="1" customWidth="1"/>
    <col min="63" max="71" width="12.625" style="1" customWidth="1"/>
    <col min="72" max="72" width="2.625" style="1" customWidth="1"/>
    <col min="73" max="81" width="12.625" style="1" customWidth="1"/>
    <col min="82" max="16384" width="9.00390625" style="1" customWidth="1"/>
  </cols>
  <sheetData>
    <row r="1" spans="8:11" ht="15" customHeight="1">
      <c r="H1" s="2" t="s">
        <v>71</v>
      </c>
      <c r="K1" s="1" t="s">
        <v>0</v>
      </c>
    </row>
    <row r="2" spans="7:63" ht="15" customHeight="1">
      <c r="G2" s="4" t="s">
        <v>93</v>
      </c>
      <c r="K2" s="1" t="s">
        <v>1</v>
      </c>
      <c r="BK2" s="5"/>
    </row>
    <row r="3" ht="12" hidden="1"/>
    <row r="4" ht="12" hidden="1"/>
    <row r="5" ht="12" hidden="1">
      <c r="G5" s="1" t="s">
        <v>94</v>
      </c>
    </row>
    <row r="6" ht="12" hidden="1"/>
    <row r="7" ht="12" hidden="1"/>
    <row r="8" ht="12" hidden="1"/>
    <row r="9" spans="8:81" ht="178.5" customHeight="1">
      <c r="H9" s="6" t="s">
        <v>72</v>
      </c>
      <c r="I9" s="7" t="s">
        <v>2</v>
      </c>
      <c r="J9" s="8" t="s">
        <v>3</v>
      </c>
      <c r="K9" s="9" t="s">
        <v>4</v>
      </c>
      <c r="L9" s="9" t="s">
        <v>73</v>
      </c>
      <c r="M9" s="9" t="s">
        <v>74</v>
      </c>
      <c r="N9" s="9" t="s">
        <v>5</v>
      </c>
      <c r="O9" s="9" t="s">
        <v>6</v>
      </c>
      <c r="P9" s="9" t="s">
        <v>7</v>
      </c>
      <c r="Q9" s="10" t="s">
        <v>75</v>
      </c>
      <c r="R9" s="10" t="s">
        <v>76</v>
      </c>
      <c r="S9" s="11" t="s">
        <v>77</v>
      </c>
      <c r="T9" s="11" t="s">
        <v>78</v>
      </c>
      <c r="U9" s="11" t="s">
        <v>79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9" t="s">
        <v>35</v>
      </c>
      <c r="AX9" s="9" t="s">
        <v>80</v>
      </c>
      <c r="AY9" s="9" t="s">
        <v>36</v>
      </c>
      <c r="AZ9" s="9" t="s">
        <v>37</v>
      </c>
      <c r="BA9" s="9" t="s">
        <v>38</v>
      </c>
      <c r="BB9" s="9" t="s">
        <v>39</v>
      </c>
      <c r="BC9" s="9" t="s">
        <v>40</v>
      </c>
      <c r="BD9" s="9" t="s">
        <v>41</v>
      </c>
      <c r="BE9" s="9" t="s">
        <v>42</v>
      </c>
      <c r="BF9" s="9" t="s">
        <v>43</v>
      </c>
      <c r="BG9" s="9" t="s">
        <v>44</v>
      </c>
      <c r="BH9" s="12" t="s">
        <v>45</v>
      </c>
      <c r="BI9" s="9" t="s">
        <v>46</v>
      </c>
      <c r="BJ9" s="13"/>
      <c r="BK9" s="11" t="s">
        <v>47</v>
      </c>
      <c r="BL9" s="10" t="s">
        <v>81</v>
      </c>
      <c r="BM9" s="10" t="s">
        <v>82</v>
      </c>
      <c r="BN9" s="11" t="s">
        <v>83</v>
      </c>
      <c r="BO9" s="11" t="s">
        <v>84</v>
      </c>
      <c r="BP9" s="11" t="s">
        <v>48</v>
      </c>
      <c r="BQ9" s="11" t="s">
        <v>49</v>
      </c>
      <c r="BR9" s="11" t="s">
        <v>85</v>
      </c>
      <c r="BS9" s="11" t="s">
        <v>86</v>
      </c>
      <c r="BT9" s="13"/>
      <c r="BU9" s="11" t="s">
        <v>47</v>
      </c>
      <c r="BV9" s="10" t="s">
        <v>81</v>
      </c>
      <c r="BW9" s="10" t="s">
        <v>82</v>
      </c>
      <c r="BX9" s="11" t="s">
        <v>83</v>
      </c>
      <c r="BY9" s="11" t="s">
        <v>84</v>
      </c>
      <c r="BZ9" s="11" t="s">
        <v>48</v>
      </c>
      <c r="CA9" s="11" t="s">
        <v>49</v>
      </c>
      <c r="CB9" s="11" t="s">
        <v>85</v>
      </c>
      <c r="CC9" s="11" t="s">
        <v>86</v>
      </c>
    </row>
    <row r="10" spans="8:81" s="14" customFormat="1" ht="15" customHeight="1">
      <c r="H10" s="15" t="s">
        <v>50</v>
      </c>
      <c r="I10" s="16"/>
      <c r="J10" s="17">
        <f>SUM(K10:BI10)</f>
        <v>106012080</v>
      </c>
      <c r="K10" s="17">
        <f aca="true" t="shared" si="0" ref="K10:AP10">SUM(K11:K32)</f>
        <v>100939</v>
      </c>
      <c r="L10" s="17">
        <f t="shared" si="0"/>
        <v>21608</v>
      </c>
      <c r="M10" s="17">
        <f t="shared" si="0"/>
        <v>4982</v>
      </c>
      <c r="N10" s="17">
        <f t="shared" si="0"/>
        <v>0</v>
      </c>
      <c r="O10" s="17">
        <f t="shared" si="0"/>
        <v>1241</v>
      </c>
      <c r="P10" s="17">
        <f t="shared" si="0"/>
        <v>2214</v>
      </c>
      <c r="Q10" s="17">
        <f t="shared" si="0"/>
        <v>18961</v>
      </c>
      <c r="R10" s="17">
        <f t="shared" si="0"/>
        <v>96266</v>
      </c>
      <c r="S10" s="17">
        <f t="shared" si="0"/>
        <v>39681</v>
      </c>
      <c r="T10" s="17">
        <f t="shared" si="0"/>
        <v>405148</v>
      </c>
      <c r="U10" s="17">
        <f t="shared" si="0"/>
        <v>59659</v>
      </c>
      <c r="V10" s="17">
        <f t="shared" si="0"/>
        <v>3189</v>
      </c>
      <c r="W10" s="17">
        <f t="shared" si="0"/>
        <v>205</v>
      </c>
      <c r="X10" s="17">
        <f t="shared" si="0"/>
        <v>123998</v>
      </c>
      <c r="Y10" s="17">
        <f t="shared" si="0"/>
        <v>9619</v>
      </c>
      <c r="Z10" s="17">
        <f t="shared" si="0"/>
        <v>53597</v>
      </c>
      <c r="AA10" s="17">
        <f t="shared" si="0"/>
        <v>91</v>
      </c>
      <c r="AB10" s="17">
        <f t="shared" si="0"/>
        <v>3441</v>
      </c>
      <c r="AC10" s="17">
        <f t="shared" si="0"/>
        <v>2721</v>
      </c>
      <c r="AD10" s="17">
        <f t="shared" si="0"/>
        <v>475</v>
      </c>
      <c r="AE10" s="17">
        <f t="shared" si="0"/>
        <v>7998</v>
      </c>
      <c r="AF10" s="17">
        <f t="shared" si="0"/>
        <v>5126</v>
      </c>
      <c r="AG10" s="17">
        <f t="shared" si="0"/>
        <v>6814</v>
      </c>
      <c r="AH10" s="17">
        <f t="shared" si="0"/>
        <v>138</v>
      </c>
      <c r="AI10" s="17">
        <f t="shared" si="0"/>
        <v>1773</v>
      </c>
      <c r="AJ10" s="17">
        <f t="shared" si="0"/>
        <v>45</v>
      </c>
      <c r="AK10" s="17">
        <f t="shared" si="0"/>
        <v>7551</v>
      </c>
      <c r="AL10" s="17">
        <f t="shared" si="0"/>
        <v>6</v>
      </c>
      <c r="AM10" s="17">
        <f t="shared" si="0"/>
        <v>277</v>
      </c>
      <c r="AN10" s="17">
        <f t="shared" si="0"/>
        <v>1</v>
      </c>
      <c r="AO10" s="17">
        <f t="shared" si="0"/>
        <v>1095</v>
      </c>
      <c r="AP10" s="17">
        <f t="shared" si="0"/>
        <v>17</v>
      </c>
      <c r="AQ10" s="17">
        <f aca="true" t="shared" si="1" ref="AQ10:BV10">SUM(AQ11:AQ32)</f>
        <v>65684</v>
      </c>
      <c r="AR10" s="17">
        <f t="shared" si="1"/>
        <v>0</v>
      </c>
      <c r="AS10" s="17">
        <f t="shared" si="1"/>
        <v>52</v>
      </c>
      <c r="AT10" s="17">
        <f t="shared" si="1"/>
        <v>20</v>
      </c>
      <c r="AU10" s="17">
        <f t="shared" si="1"/>
        <v>0</v>
      </c>
      <c r="AV10" s="17">
        <f t="shared" si="1"/>
        <v>0</v>
      </c>
      <c r="AW10" s="17">
        <f t="shared" si="1"/>
        <v>9287</v>
      </c>
      <c r="AX10" s="17">
        <f t="shared" si="1"/>
        <v>3</v>
      </c>
      <c r="AY10" s="17">
        <f t="shared" si="1"/>
        <v>2</v>
      </c>
      <c r="AZ10" s="17">
        <f t="shared" si="1"/>
        <v>512682</v>
      </c>
      <c r="BA10" s="17">
        <f t="shared" si="1"/>
        <v>2372</v>
      </c>
      <c r="BB10" s="17">
        <f t="shared" si="1"/>
        <v>526</v>
      </c>
      <c r="BC10" s="17">
        <f t="shared" si="1"/>
        <v>2</v>
      </c>
      <c r="BD10" s="17">
        <f t="shared" si="1"/>
        <v>3810</v>
      </c>
      <c r="BE10" s="17">
        <f t="shared" si="1"/>
        <v>0</v>
      </c>
      <c r="BF10" s="17">
        <f t="shared" si="1"/>
        <v>103715166</v>
      </c>
      <c r="BG10" s="17">
        <f t="shared" si="1"/>
        <v>44474</v>
      </c>
      <c r="BH10" s="17">
        <f t="shared" si="1"/>
        <v>652821</v>
      </c>
      <c r="BI10" s="17">
        <f t="shared" si="1"/>
        <v>26303</v>
      </c>
      <c r="BK10" s="17">
        <f aca="true" t="shared" si="2" ref="BK10:BS10">SUM(BK11:BK32)</f>
        <v>0</v>
      </c>
      <c r="BL10" s="17">
        <f t="shared" si="2"/>
        <v>60556000</v>
      </c>
      <c r="BM10" s="17">
        <f t="shared" si="2"/>
        <v>112395391</v>
      </c>
      <c r="BN10" s="17">
        <f t="shared" si="2"/>
        <v>66338200</v>
      </c>
      <c r="BO10" s="17">
        <f t="shared" si="2"/>
        <v>1074825</v>
      </c>
      <c r="BP10" s="17">
        <f t="shared" si="2"/>
        <v>0</v>
      </c>
      <c r="BQ10" s="17">
        <f t="shared" si="2"/>
        <v>162675</v>
      </c>
      <c r="BR10" s="17">
        <f t="shared" si="2"/>
        <v>20135</v>
      </c>
      <c r="BS10" s="17">
        <f t="shared" si="2"/>
        <v>0</v>
      </c>
      <c r="BU10" s="17">
        <f aca="true" t="shared" si="3" ref="BU10:CC10">SUM(BU11:BU32)</f>
        <v>0</v>
      </c>
      <c r="BV10" s="17">
        <f t="shared" si="3"/>
        <v>29547817</v>
      </c>
      <c r="BW10" s="17">
        <f t="shared" si="3"/>
        <v>54319295</v>
      </c>
      <c r="BX10" s="17">
        <f t="shared" si="3"/>
        <v>18169210</v>
      </c>
      <c r="BY10" s="17">
        <f t="shared" si="3"/>
        <v>399357</v>
      </c>
      <c r="BZ10" s="17">
        <f t="shared" si="3"/>
        <v>0</v>
      </c>
      <c r="CA10" s="17">
        <f t="shared" si="3"/>
        <v>65603</v>
      </c>
      <c r="CB10" s="17">
        <f t="shared" si="3"/>
        <v>7486</v>
      </c>
      <c r="CC10" s="17">
        <f t="shared" si="3"/>
        <v>0</v>
      </c>
    </row>
    <row r="11" spans="8:81" s="18" customFormat="1" ht="30" customHeight="1">
      <c r="H11" s="19" t="s">
        <v>51</v>
      </c>
      <c r="I11" s="20" t="s">
        <v>52</v>
      </c>
      <c r="J11" s="21">
        <f>SUM(K11:BI11)</f>
        <v>4349555</v>
      </c>
      <c r="K11" s="21">
        <v>7367</v>
      </c>
      <c r="L11" s="21">
        <v>1798</v>
      </c>
      <c r="M11" s="21">
        <v>133</v>
      </c>
      <c r="N11" s="21"/>
      <c r="O11" s="21">
        <v>136</v>
      </c>
      <c r="P11" s="21">
        <v>218</v>
      </c>
      <c r="Q11" s="21">
        <v>1160</v>
      </c>
      <c r="R11" s="21">
        <v>6112</v>
      </c>
      <c r="S11" s="21">
        <v>2284</v>
      </c>
      <c r="T11" s="21">
        <v>18437</v>
      </c>
      <c r="U11" s="21">
        <v>4804</v>
      </c>
      <c r="V11" s="21">
        <v>332</v>
      </c>
      <c r="W11" s="21">
        <v>12</v>
      </c>
      <c r="X11" s="21">
        <v>2913</v>
      </c>
      <c r="Y11" s="21">
        <v>815</v>
      </c>
      <c r="Z11" s="21">
        <v>6435</v>
      </c>
      <c r="AA11" s="21"/>
      <c r="AB11" s="21">
        <v>71</v>
      </c>
      <c r="AC11" s="21">
        <v>120</v>
      </c>
      <c r="AD11" s="21">
        <v>55</v>
      </c>
      <c r="AE11" s="21">
        <v>828</v>
      </c>
      <c r="AF11" s="21">
        <v>492</v>
      </c>
      <c r="AG11" s="21">
        <v>538</v>
      </c>
      <c r="AH11" s="21">
        <v>25</v>
      </c>
      <c r="AI11" s="21">
        <v>91</v>
      </c>
      <c r="AJ11" s="21">
        <v>5</v>
      </c>
      <c r="AK11" s="21"/>
      <c r="AL11" s="21"/>
      <c r="AM11" s="21">
        <v>2</v>
      </c>
      <c r="AN11" s="21"/>
      <c r="AO11" s="21">
        <v>91</v>
      </c>
      <c r="AP11" s="21"/>
      <c r="AQ11" s="21"/>
      <c r="AR11" s="21"/>
      <c r="AS11" s="21"/>
      <c r="AT11" s="21"/>
      <c r="AU11" s="21"/>
      <c r="AV11" s="21"/>
      <c r="AW11" s="21">
        <v>350</v>
      </c>
      <c r="AX11" s="21"/>
      <c r="AY11" s="21"/>
      <c r="AZ11" s="21">
        <v>45431</v>
      </c>
      <c r="BA11" s="21">
        <v>64</v>
      </c>
      <c r="BB11" s="21">
        <v>8</v>
      </c>
      <c r="BC11" s="21"/>
      <c r="BD11" s="21">
        <v>176</v>
      </c>
      <c r="BE11" s="21"/>
      <c r="BF11" s="21">
        <v>4199641</v>
      </c>
      <c r="BG11" s="21">
        <v>3488</v>
      </c>
      <c r="BH11" s="21">
        <v>42775</v>
      </c>
      <c r="BI11" s="21">
        <v>2348</v>
      </c>
      <c r="BK11" s="21"/>
      <c r="BL11" s="21">
        <v>3155000</v>
      </c>
      <c r="BM11" s="21">
        <v>4058521</v>
      </c>
      <c r="BN11" s="21">
        <v>2645000</v>
      </c>
      <c r="BO11" s="21">
        <v>55659</v>
      </c>
      <c r="BP11" s="21"/>
      <c r="BQ11" s="21"/>
      <c r="BR11" s="21"/>
      <c r="BS11" s="21"/>
      <c r="BU11" s="21"/>
      <c r="BV11" s="21">
        <v>1287343</v>
      </c>
      <c r="BW11" s="21">
        <v>2042048</v>
      </c>
      <c r="BX11" s="21">
        <v>758961</v>
      </c>
      <c r="BY11" s="21">
        <v>22908</v>
      </c>
      <c r="BZ11" s="21"/>
      <c r="CA11" s="21"/>
      <c r="CB11" s="21"/>
      <c r="CC11" s="21"/>
    </row>
    <row r="12" spans="8:81" s="18" customFormat="1" ht="15" customHeight="1">
      <c r="H12" s="22" t="s">
        <v>53</v>
      </c>
      <c r="I12" s="23" t="s">
        <v>54</v>
      </c>
      <c r="J12" s="24">
        <f>(J11/J10)*100</f>
        <v>4.10288619938407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K12" s="25"/>
      <c r="BL12" s="25"/>
      <c r="BM12" s="25"/>
      <c r="BN12" s="25"/>
      <c r="BO12" s="25"/>
      <c r="BP12" s="25"/>
      <c r="BQ12" s="25"/>
      <c r="BR12" s="25"/>
      <c r="BS12" s="25"/>
      <c r="BU12" s="25"/>
      <c r="BV12" s="25"/>
      <c r="BW12" s="25"/>
      <c r="BX12" s="25"/>
      <c r="BY12" s="25"/>
      <c r="BZ12" s="25"/>
      <c r="CA12" s="25"/>
      <c r="CB12" s="25"/>
      <c r="CC12" s="25"/>
    </row>
    <row r="13" spans="8:81" s="18" customFormat="1" ht="15" customHeight="1">
      <c r="H13" s="19" t="s">
        <v>55</v>
      </c>
      <c r="I13" s="20" t="s">
        <v>52</v>
      </c>
      <c r="J13" s="21">
        <f>SUM(K13:BI13)</f>
        <v>6879422</v>
      </c>
      <c r="K13" s="21">
        <v>9770</v>
      </c>
      <c r="L13" s="21">
        <v>2827</v>
      </c>
      <c r="M13" s="21">
        <v>268</v>
      </c>
      <c r="N13" s="21"/>
      <c r="O13" s="21">
        <v>145</v>
      </c>
      <c r="P13" s="21">
        <v>146</v>
      </c>
      <c r="Q13" s="21">
        <v>1499</v>
      </c>
      <c r="R13" s="21">
        <v>8345</v>
      </c>
      <c r="S13" s="21">
        <v>2509</v>
      </c>
      <c r="T13" s="21">
        <v>32304</v>
      </c>
      <c r="U13" s="21">
        <v>9889</v>
      </c>
      <c r="V13" s="21">
        <v>305</v>
      </c>
      <c r="W13" s="21">
        <v>6</v>
      </c>
      <c r="X13" s="21">
        <v>6097</v>
      </c>
      <c r="Y13" s="21">
        <v>751</v>
      </c>
      <c r="Z13" s="21">
        <v>5892</v>
      </c>
      <c r="AA13" s="21">
        <v>3</v>
      </c>
      <c r="AB13" s="21">
        <v>123</v>
      </c>
      <c r="AC13" s="21">
        <v>107</v>
      </c>
      <c r="AD13" s="21">
        <v>46</v>
      </c>
      <c r="AE13" s="21">
        <v>572</v>
      </c>
      <c r="AF13" s="21">
        <v>356</v>
      </c>
      <c r="AG13" s="21">
        <v>520</v>
      </c>
      <c r="AH13" s="21">
        <v>13</v>
      </c>
      <c r="AI13" s="21">
        <v>121</v>
      </c>
      <c r="AJ13" s="21"/>
      <c r="AK13" s="21"/>
      <c r="AL13" s="21"/>
      <c r="AM13" s="21"/>
      <c r="AN13" s="21"/>
      <c r="AO13" s="21">
        <v>207</v>
      </c>
      <c r="AP13" s="21"/>
      <c r="AQ13" s="21"/>
      <c r="AR13" s="21"/>
      <c r="AS13" s="21"/>
      <c r="AT13" s="21"/>
      <c r="AU13" s="21"/>
      <c r="AV13" s="21"/>
      <c r="AW13" s="21">
        <v>688</v>
      </c>
      <c r="AX13" s="21"/>
      <c r="AY13" s="21"/>
      <c r="AZ13" s="21">
        <v>50815</v>
      </c>
      <c r="BA13" s="21">
        <v>107</v>
      </c>
      <c r="BB13" s="21">
        <v>54</v>
      </c>
      <c r="BC13" s="21">
        <v>1</v>
      </c>
      <c r="BD13" s="21">
        <v>282</v>
      </c>
      <c r="BE13" s="21"/>
      <c r="BF13" s="21">
        <v>6672266</v>
      </c>
      <c r="BG13" s="21">
        <v>5337</v>
      </c>
      <c r="BH13" s="21">
        <v>61773</v>
      </c>
      <c r="BI13" s="21">
        <v>5278</v>
      </c>
      <c r="BK13" s="21"/>
      <c r="BL13" s="21">
        <v>4722000</v>
      </c>
      <c r="BM13" s="21">
        <v>7387154</v>
      </c>
      <c r="BN13" s="21">
        <v>3943000</v>
      </c>
      <c r="BO13" s="21">
        <v>67691</v>
      </c>
      <c r="BP13" s="21"/>
      <c r="BQ13" s="21"/>
      <c r="BR13" s="21"/>
      <c r="BS13" s="21"/>
      <c r="BU13" s="21"/>
      <c r="BV13" s="21">
        <v>1849383</v>
      </c>
      <c r="BW13" s="21">
        <v>3469658</v>
      </c>
      <c r="BX13" s="21">
        <v>1209947</v>
      </c>
      <c r="BY13" s="21">
        <v>22748</v>
      </c>
      <c r="BZ13" s="21"/>
      <c r="CA13" s="21"/>
      <c r="CB13" s="21"/>
      <c r="CC13" s="21"/>
    </row>
    <row r="14" spans="8:81" s="18" customFormat="1" ht="15" customHeight="1">
      <c r="H14" s="22" t="s">
        <v>56</v>
      </c>
      <c r="I14" s="23" t="s">
        <v>54</v>
      </c>
      <c r="J14" s="24">
        <f>(J13/J10)*100</f>
        <v>6.489281221536262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K14" s="25"/>
      <c r="BL14" s="25"/>
      <c r="BM14" s="25"/>
      <c r="BN14" s="25"/>
      <c r="BO14" s="25"/>
      <c r="BP14" s="25"/>
      <c r="BQ14" s="25"/>
      <c r="BR14" s="25"/>
      <c r="BS14" s="25"/>
      <c r="BU14" s="25"/>
      <c r="BV14" s="25"/>
      <c r="BW14" s="25"/>
      <c r="BX14" s="25"/>
      <c r="BY14" s="25"/>
      <c r="BZ14" s="25"/>
      <c r="CA14" s="25"/>
      <c r="CB14" s="25"/>
      <c r="CC14" s="25"/>
    </row>
    <row r="15" spans="8:81" s="18" customFormat="1" ht="15" customHeight="1">
      <c r="H15" s="19" t="s">
        <v>57</v>
      </c>
      <c r="I15" s="20" t="s">
        <v>52</v>
      </c>
      <c r="J15" s="21">
        <f>SUM(K15:BI15)</f>
        <v>39877574</v>
      </c>
      <c r="K15" s="21">
        <v>19487</v>
      </c>
      <c r="L15" s="21">
        <v>2101</v>
      </c>
      <c r="M15" s="21">
        <v>2301</v>
      </c>
      <c r="N15" s="21"/>
      <c r="O15" s="21">
        <v>148</v>
      </c>
      <c r="P15" s="21">
        <v>716</v>
      </c>
      <c r="Q15" s="21">
        <v>5009</v>
      </c>
      <c r="R15" s="21">
        <v>25658</v>
      </c>
      <c r="S15" s="21">
        <v>10239</v>
      </c>
      <c r="T15" s="21">
        <v>116880</v>
      </c>
      <c r="U15" s="21">
        <v>14094</v>
      </c>
      <c r="V15" s="21">
        <v>422</v>
      </c>
      <c r="W15" s="21">
        <v>90</v>
      </c>
      <c r="X15" s="21">
        <v>46486</v>
      </c>
      <c r="Y15" s="21">
        <v>1211</v>
      </c>
      <c r="Z15" s="21">
        <v>4123</v>
      </c>
      <c r="AA15" s="21">
        <v>29</v>
      </c>
      <c r="AB15" s="21">
        <v>909</v>
      </c>
      <c r="AC15" s="21">
        <v>1527</v>
      </c>
      <c r="AD15" s="21">
        <v>83</v>
      </c>
      <c r="AE15" s="21">
        <v>444</v>
      </c>
      <c r="AF15" s="21">
        <v>1221</v>
      </c>
      <c r="AG15" s="21">
        <v>2226</v>
      </c>
      <c r="AH15" s="21">
        <v>26</v>
      </c>
      <c r="AI15" s="21">
        <v>797</v>
      </c>
      <c r="AJ15" s="21">
        <v>26</v>
      </c>
      <c r="AK15" s="21">
        <v>7193</v>
      </c>
      <c r="AL15" s="21">
        <v>2</v>
      </c>
      <c r="AM15" s="21">
        <v>275</v>
      </c>
      <c r="AN15" s="21"/>
      <c r="AO15" s="21">
        <v>233</v>
      </c>
      <c r="AP15" s="21">
        <v>16</v>
      </c>
      <c r="AQ15" s="21">
        <v>65679</v>
      </c>
      <c r="AR15" s="21"/>
      <c r="AS15" s="21">
        <v>52</v>
      </c>
      <c r="AT15" s="21">
        <v>20</v>
      </c>
      <c r="AU15" s="21"/>
      <c r="AV15" s="21"/>
      <c r="AW15" s="21">
        <v>6027</v>
      </c>
      <c r="AX15" s="21"/>
      <c r="AY15" s="21">
        <v>1</v>
      </c>
      <c r="AZ15" s="21">
        <v>136278</v>
      </c>
      <c r="BA15" s="21">
        <v>1302</v>
      </c>
      <c r="BB15" s="21">
        <v>157</v>
      </c>
      <c r="BC15" s="21"/>
      <c r="BD15" s="21">
        <v>1187</v>
      </c>
      <c r="BE15" s="21"/>
      <c r="BF15" s="21">
        <v>39176793</v>
      </c>
      <c r="BG15" s="21">
        <v>10527</v>
      </c>
      <c r="BH15" s="21">
        <v>210082</v>
      </c>
      <c r="BI15" s="21">
        <v>5497</v>
      </c>
      <c r="BK15" s="21"/>
      <c r="BL15" s="21">
        <v>21110000</v>
      </c>
      <c r="BM15" s="21">
        <v>43391234</v>
      </c>
      <c r="BN15" s="21">
        <v>30400000</v>
      </c>
      <c r="BO15" s="21">
        <v>403179</v>
      </c>
      <c r="BP15" s="21"/>
      <c r="BQ15" s="21">
        <v>162675</v>
      </c>
      <c r="BR15" s="21">
        <v>19585</v>
      </c>
      <c r="BS15" s="21"/>
      <c r="BU15" s="21"/>
      <c r="BV15" s="21">
        <v>11430542</v>
      </c>
      <c r="BW15" s="21">
        <v>20777090</v>
      </c>
      <c r="BX15" s="21">
        <v>6382372</v>
      </c>
      <c r="BY15" s="21">
        <v>134444</v>
      </c>
      <c r="BZ15" s="21"/>
      <c r="CA15" s="21">
        <v>65603</v>
      </c>
      <c r="CB15" s="21">
        <v>7147</v>
      </c>
      <c r="CC15" s="21"/>
    </row>
    <row r="16" spans="8:81" s="18" customFormat="1" ht="15" customHeight="1">
      <c r="H16" s="22" t="s">
        <v>55</v>
      </c>
      <c r="I16" s="23" t="s">
        <v>54</v>
      </c>
      <c r="J16" s="24">
        <f>(J15/J10)*100</f>
        <v>37.6160660181368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K16" s="25"/>
      <c r="BL16" s="25"/>
      <c r="BM16" s="25"/>
      <c r="BN16" s="25"/>
      <c r="BO16" s="25"/>
      <c r="BP16" s="25"/>
      <c r="BQ16" s="25"/>
      <c r="BR16" s="25"/>
      <c r="BS16" s="25"/>
      <c r="BU16" s="25"/>
      <c r="BV16" s="25"/>
      <c r="BW16" s="25"/>
      <c r="BX16" s="25"/>
      <c r="BY16" s="25"/>
      <c r="BZ16" s="25"/>
      <c r="CA16" s="25"/>
      <c r="CB16" s="25"/>
      <c r="CC16" s="25"/>
    </row>
    <row r="17" spans="8:81" s="18" customFormat="1" ht="15" customHeight="1">
      <c r="H17" s="19" t="s">
        <v>58</v>
      </c>
      <c r="I17" s="20" t="s">
        <v>52</v>
      </c>
      <c r="J17" s="21">
        <f>SUM(K17:BI17)</f>
        <v>2740094</v>
      </c>
      <c r="K17" s="21">
        <v>5563</v>
      </c>
      <c r="L17" s="21">
        <v>1201</v>
      </c>
      <c r="M17" s="21">
        <v>224</v>
      </c>
      <c r="N17" s="21"/>
      <c r="O17" s="21">
        <v>45</v>
      </c>
      <c r="P17" s="21">
        <v>55</v>
      </c>
      <c r="Q17" s="21">
        <v>879</v>
      </c>
      <c r="R17" s="21">
        <v>3957</v>
      </c>
      <c r="S17" s="21">
        <v>1427</v>
      </c>
      <c r="T17" s="21">
        <v>10374</v>
      </c>
      <c r="U17" s="21">
        <v>3964</v>
      </c>
      <c r="V17" s="21">
        <v>188</v>
      </c>
      <c r="W17" s="21">
        <v>10</v>
      </c>
      <c r="X17" s="21">
        <v>2109</v>
      </c>
      <c r="Y17" s="21">
        <v>65</v>
      </c>
      <c r="Z17" s="21">
        <v>1008</v>
      </c>
      <c r="AA17" s="21"/>
      <c r="AB17" s="21">
        <v>28</v>
      </c>
      <c r="AC17" s="21">
        <v>44</v>
      </c>
      <c r="AD17" s="21">
        <v>6</v>
      </c>
      <c r="AE17" s="21">
        <v>99</v>
      </c>
      <c r="AF17" s="21">
        <v>142</v>
      </c>
      <c r="AG17" s="21">
        <v>169</v>
      </c>
      <c r="AH17" s="21">
        <v>4</v>
      </c>
      <c r="AI17" s="21">
        <v>51</v>
      </c>
      <c r="AJ17" s="21">
        <v>3</v>
      </c>
      <c r="AK17" s="21"/>
      <c r="AL17" s="21"/>
      <c r="AM17" s="21"/>
      <c r="AN17" s="21"/>
      <c r="AO17" s="21">
        <v>11</v>
      </c>
      <c r="AP17" s="21"/>
      <c r="AQ17" s="21">
        <v>1</v>
      </c>
      <c r="AR17" s="21"/>
      <c r="AS17" s="21"/>
      <c r="AT17" s="21"/>
      <c r="AU17" s="21"/>
      <c r="AV17" s="21"/>
      <c r="AW17" s="21">
        <v>201</v>
      </c>
      <c r="AX17" s="21">
        <v>3</v>
      </c>
      <c r="AY17" s="21"/>
      <c r="AZ17" s="21">
        <v>22521</v>
      </c>
      <c r="BA17" s="21">
        <v>66</v>
      </c>
      <c r="BB17" s="21">
        <v>12</v>
      </c>
      <c r="BC17" s="21"/>
      <c r="BD17" s="21">
        <v>187</v>
      </c>
      <c r="BE17" s="21"/>
      <c r="BF17" s="21">
        <v>2651806</v>
      </c>
      <c r="BG17" s="21">
        <v>1565</v>
      </c>
      <c r="BH17" s="21">
        <v>30688</v>
      </c>
      <c r="BI17" s="21">
        <v>1418</v>
      </c>
      <c r="BK17" s="21"/>
      <c r="BL17" s="21">
        <v>1091000</v>
      </c>
      <c r="BM17" s="21">
        <v>2983583</v>
      </c>
      <c r="BN17" s="21">
        <v>1150200</v>
      </c>
      <c r="BO17" s="21">
        <v>32198</v>
      </c>
      <c r="BP17" s="21"/>
      <c r="BQ17" s="21"/>
      <c r="BR17" s="21"/>
      <c r="BS17" s="21"/>
      <c r="BU17" s="21"/>
      <c r="BV17" s="21">
        <v>481170</v>
      </c>
      <c r="BW17" s="21">
        <v>1577068</v>
      </c>
      <c r="BX17" s="21">
        <v>517141</v>
      </c>
      <c r="BY17" s="21">
        <v>13587</v>
      </c>
      <c r="BZ17" s="21"/>
      <c r="CA17" s="21"/>
      <c r="CB17" s="21"/>
      <c r="CC17" s="21"/>
    </row>
    <row r="18" spans="8:81" s="18" customFormat="1" ht="15" customHeight="1">
      <c r="H18" s="22" t="s">
        <v>59</v>
      </c>
      <c r="I18" s="23" t="s">
        <v>54</v>
      </c>
      <c r="J18" s="24">
        <f>(J17/J10)*100</f>
        <v>2.5846997813834047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K18" s="25"/>
      <c r="BL18" s="25"/>
      <c r="BM18" s="25"/>
      <c r="BN18" s="25"/>
      <c r="BO18" s="25"/>
      <c r="BP18" s="25"/>
      <c r="BQ18" s="25"/>
      <c r="BR18" s="25"/>
      <c r="BS18" s="25"/>
      <c r="BU18" s="25"/>
      <c r="BV18" s="25"/>
      <c r="BW18" s="25"/>
      <c r="BX18" s="25"/>
      <c r="BY18" s="25"/>
      <c r="BZ18" s="25"/>
      <c r="CA18" s="25"/>
      <c r="CB18" s="25"/>
      <c r="CC18" s="25"/>
    </row>
    <row r="19" spans="8:81" s="18" customFormat="1" ht="15" customHeight="1">
      <c r="H19" s="19" t="s">
        <v>56</v>
      </c>
      <c r="I19" s="20" t="s">
        <v>52</v>
      </c>
      <c r="J19" s="21">
        <f>SUM(K19:BI19)</f>
        <v>2361520</v>
      </c>
      <c r="K19" s="21">
        <v>3892</v>
      </c>
      <c r="L19" s="21">
        <v>781</v>
      </c>
      <c r="M19" s="21">
        <v>76</v>
      </c>
      <c r="N19" s="21"/>
      <c r="O19" s="21">
        <v>49</v>
      </c>
      <c r="P19" s="21">
        <v>52</v>
      </c>
      <c r="Q19" s="21">
        <v>868</v>
      </c>
      <c r="R19" s="21">
        <v>3298</v>
      </c>
      <c r="S19" s="21">
        <v>1074</v>
      </c>
      <c r="T19" s="21">
        <v>12428</v>
      </c>
      <c r="U19" s="21">
        <v>1948</v>
      </c>
      <c r="V19" s="21">
        <v>212</v>
      </c>
      <c r="W19" s="21">
        <v>26</v>
      </c>
      <c r="X19" s="21">
        <v>2250</v>
      </c>
      <c r="Y19" s="21">
        <v>194</v>
      </c>
      <c r="Z19" s="21">
        <v>1860</v>
      </c>
      <c r="AA19" s="21">
        <v>4</v>
      </c>
      <c r="AB19" s="21"/>
      <c r="AC19" s="21">
        <v>20</v>
      </c>
      <c r="AD19" s="21">
        <v>12</v>
      </c>
      <c r="AE19" s="21">
        <v>228</v>
      </c>
      <c r="AF19" s="21">
        <v>220</v>
      </c>
      <c r="AG19" s="21">
        <v>146</v>
      </c>
      <c r="AH19" s="21">
        <v>2</v>
      </c>
      <c r="AI19" s="21">
        <v>55</v>
      </c>
      <c r="AJ19" s="21">
        <v>1</v>
      </c>
      <c r="AK19" s="21"/>
      <c r="AL19" s="21"/>
      <c r="AM19" s="21"/>
      <c r="AN19" s="21"/>
      <c r="AO19" s="21">
        <v>20</v>
      </c>
      <c r="AP19" s="21"/>
      <c r="AQ19" s="21"/>
      <c r="AR19" s="21"/>
      <c r="AS19" s="21"/>
      <c r="AT19" s="21"/>
      <c r="AU19" s="21"/>
      <c r="AV19" s="21"/>
      <c r="AW19" s="21">
        <v>96</v>
      </c>
      <c r="AX19" s="21"/>
      <c r="AY19" s="21"/>
      <c r="AZ19" s="21">
        <v>14317</v>
      </c>
      <c r="BA19" s="21">
        <v>41</v>
      </c>
      <c r="BB19" s="21">
        <v>4</v>
      </c>
      <c r="BC19" s="21"/>
      <c r="BD19" s="21">
        <v>40</v>
      </c>
      <c r="BE19" s="21"/>
      <c r="BF19" s="21">
        <v>2300008</v>
      </c>
      <c r="BG19" s="21">
        <v>1873</v>
      </c>
      <c r="BH19" s="21">
        <v>14392</v>
      </c>
      <c r="BI19" s="21">
        <v>1033</v>
      </c>
      <c r="BK19" s="21"/>
      <c r="BL19" s="21">
        <v>1488000</v>
      </c>
      <c r="BM19" s="21">
        <v>2449228</v>
      </c>
      <c r="BN19" s="21">
        <v>1250000</v>
      </c>
      <c r="BO19" s="21">
        <v>24099</v>
      </c>
      <c r="BP19" s="21"/>
      <c r="BQ19" s="21"/>
      <c r="BR19" s="21"/>
      <c r="BS19" s="21"/>
      <c r="BU19" s="21"/>
      <c r="BV19" s="21">
        <v>624860</v>
      </c>
      <c r="BW19" s="21">
        <v>1204877</v>
      </c>
      <c r="BX19" s="21">
        <v>426248</v>
      </c>
      <c r="BY19" s="21">
        <v>9131</v>
      </c>
      <c r="BZ19" s="21"/>
      <c r="CA19" s="21"/>
      <c r="CB19" s="21"/>
      <c r="CC19" s="21"/>
    </row>
    <row r="20" spans="8:81" s="18" customFormat="1" ht="15" customHeight="1">
      <c r="H20" s="22" t="s">
        <v>60</v>
      </c>
      <c r="I20" s="23" t="s">
        <v>54</v>
      </c>
      <c r="J20" s="24">
        <f>(J19/J10)*100</f>
        <v>2.227595194811761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K20" s="25"/>
      <c r="BL20" s="25"/>
      <c r="BM20" s="25"/>
      <c r="BN20" s="25"/>
      <c r="BO20" s="25"/>
      <c r="BP20" s="25"/>
      <c r="BQ20" s="25"/>
      <c r="BR20" s="25"/>
      <c r="BS20" s="25"/>
      <c r="BU20" s="25"/>
      <c r="BV20" s="25"/>
      <c r="BW20" s="25"/>
      <c r="BX20" s="25"/>
      <c r="BY20" s="25"/>
      <c r="BZ20" s="25"/>
      <c r="CA20" s="25"/>
      <c r="CB20" s="25"/>
      <c r="CC20" s="25"/>
    </row>
    <row r="21" spans="8:81" s="18" customFormat="1" ht="15" customHeight="1">
      <c r="H21" s="19" t="s">
        <v>55</v>
      </c>
      <c r="I21" s="20" t="s">
        <v>52</v>
      </c>
      <c r="J21" s="21">
        <f>SUM(K21:BI21)</f>
        <v>12314978</v>
      </c>
      <c r="K21" s="21">
        <v>11877</v>
      </c>
      <c r="L21" s="21">
        <v>2013</v>
      </c>
      <c r="M21" s="21">
        <v>461</v>
      </c>
      <c r="N21" s="21"/>
      <c r="O21" s="21">
        <v>100</v>
      </c>
      <c r="P21" s="21">
        <v>175</v>
      </c>
      <c r="Q21" s="21">
        <v>2178</v>
      </c>
      <c r="R21" s="21">
        <v>12899</v>
      </c>
      <c r="S21" s="21">
        <v>7061</v>
      </c>
      <c r="T21" s="21">
        <v>39391</v>
      </c>
      <c r="U21" s="21">
        <v>4878</v>
      </c>
      <c r="V21" s="21">
        <v>376</v>
      </c>
      <c r="W21" s="21">
        <v>13</v>
      </c>
      <c r="X21" s="21">
        <v>15455</v>
      </c>
      <c r="Y21" s="21">
        <v>753</v>
      </c>
      <c r="Z21" s="21">
        <v>5763</v>
      </c>
      <c r="AA21" s="21">
        <v>12</v>
      </c>
      <c r="AB21" s="21">
        <v>534</v>
      </c>
      <c r="AC21" s="21">
        <v>248</v>
      </c>
      <c r="AD21" s="21">
        <v>27</v>
      </c>
      <c r="AE21" s="21">
        <v>380</v>
      </c>
      <c r="AF21" s="21">
        <v>1041</v>
      </c>
      <c r="AG21" s="21">
        <v>843</v>
      </c>
      <c r="AH21" s="21">
        <v>7</v>
      </c>
      <c r="AI21" s="21">
        <v>112</v>
      </c>
      <c r="AJ21" s="21">
        <v>3</v>
      </c>
      <c r="AK21" s="21">
        <v>1</v>
      </c>
      <c r="AL21" s="21"/>
      <c r="AM21" s="21"/>
      <c r="AN21" s="21"/>
      <c r="AO21" s="21">
        <v>120</v>
      </c>
      <c r="AP21" s="21"/>
      <c r="AQ21" s="21">
        <v>2</v>
      </c>
      <c r="AR21" s="21"/>
      <c r="AS21" s="21"/>
      <c r="AT21" s="21"/>
      <c r="AU21" s="21"/>
      <c r="AV21" s="21"/>
      <c r="AW21" s="21">
        <v>401</v>
      </c>
      <c r="AX21" s="21"/>
      <c r="AY21" s="21"/>
      <c r="AZ21" s="21">
        <v>71998</v>
      </c>
      <c r="BA21" s="21">
        <v>263</v>
      </c>
      <c r="BB21" s="21">
        <v>9</v>
      </c>
      <c r="BC21" s="21"/>
      <c r="BD21" s="21">
        <v>445</v>
      </c>
      <c r="BE21" s="21"/>
      <c r="BF21" s="21">
        <v>12056628</v>
      </c>
      <c r="BG21" s="21">
        <v>4445</v>
      </c>
      <c r="BH21" s="21">
        <v>71889</v>
      </c>
      <c r="BI21" s="21">
        <v>2177</v>
      </c>
      <c r="BK21" s="21"/>
      <c r="BL21" s="21">
        <v>5943000</v>
      </c>
      <c r="BM21" s="21">
        <v>13024219</v>
      </c>
      <c r="BN21" s="21">
        <v>7354000</v>
      </c>
      <c r="BO21" s="21">
        <v>116024</v>
      </c>
      <c r="BP21" s="21"/>
      <c r="BQ21" s="21"/>
      <c r="BR21" s="21"/>
      <c r="BS21" s="21"/>
      <c r="BU21" s="21"/>
      <c r="BV21" s="21">
        <v>3177985</v>
      </c>
      <c r="BW21" s="21">
        <v>6551704</v>
      </c>
      <c r="BX21" s="21">
        <v>2161787</v>
      </c>
      <c r="BY21" s="21">
        <v>47451</v>
      </c>
      <c r="BZ21" s="21"/>
      <c r="CA21" s="21"/>
      <c r="CB21" s="21"/>
      <c r="CC21" s="21"/>
    </row>
    <row r="22" spans="8:81" s="18" customFormat="1" ht="15" customHeight="1">
      <c r="H22" s="22" t="s">
        <v>61</v>
      </c>
      <c r="I22" s="23" t="s">
        <v>54</v>
      </c>
      <c r="J22" s="24">
        <f>(J21/J10)*100</f>
        <v>11.616579921835323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K22" s="25"/>
      <c r="BL22" s="25"/>
      <c r="BM22" s="25"/>
      <c r="BN22" s="25"/>
      <c r="BO22" s="25"/>
      <c r="BP22" s="25"/>
      <c r="BQ22" s="25"/>
      <c r="BR22" s="25"/>
      <c r="BS22" s="25"/>
      <c r="BU22" s="25"/>
      <c r="BV22" s="25"/>
      <c r="BW22" s="25"/>
      <c r="BX22" s="25"/>
      <c r="BY22" s="25"/>
      <c r="BZ22" s="25"/>
      <c r="CA22" s="25"/>
      <c r="CB22" s="25"/>
      <c r="CC22" s="25"/>
    </row>
    <row r="23" spans="8:81" s="18" customFormat="1" ht="15" customHeight="1">
      <c r="H23" s="19" t="s">
        <v>62</v>
      </c>
      <c r="I23" s="20" t="s">
        <v>52</v>
      </c>
      <c r="J23" s="21">
        <f>SUM(K23:BI23)</f>
        <v>17465864</v>
      </c>
      <c r="K23" s="21">
        <v>11014</v>
      </c>
      <c r="L23" s="21">
        <v>2280</v>
      </c>
      <c r="M23" s="21">
        <v>773</v>
      </c>
      <c r="N23" s="21"/>
      <c r="O23" s="21">
        <v>131</v>
      </c>
      <c r="P23" s="21">
        <v>223</v>
      </c>
      <c r="Q23" s="21">
        <v>2276</v>
      </c>
      <c r="R23" s="21">
        <v>14296</v>
      </c>
      <c r="S23" s="21">
        <v>6752</v>
      </c>
      <c r="T23" s="21">
        <v>88782</v>
      </c>
      <c r="U23" s="21">
        <v>5424</v>
      </c>
      <c r="V23" s="21">
        <v>370</v>
      </c>
      <c r="W23" s="21">
        <v>19</v>
      </c>
      <c r="X23" s="21">
        <v>23287</v>
      </c>
      <c r="Y23" s="21">
        <v>1088</v>
      </c>
      <c r="Z23" s="21">
        <v>6238</v>
      </c>
      <c r="AA23" s="21">
        <v>17</v>
      </c>
      <c r="AB23" s="21">
        <v>856</v>
      </c>
      <c r="AC23" s="21">
        <v>216</v>
      </c>
      <c r="AD23" s="21">
        <v>48</v>
      </c>
      <c r="AE23" s="21">
        <v>698</v>
      </c>
      <c r="AF23" s="21">
        <v>798</v>
      </c>
      <c r="AG23" s="21">
        <v>469</v>
      </c>
      <c r="AH23" s="21">
        <v>16</v>
      </c>
      <c r="AI23" s="21">
        <v>153</v>
      </c>
      <c r="AJ23" s="21">
        <v>3</v>
      </c>
      <c r="AK23" s="21">
        <v>339</v>
      </c>
      <c r="AL23" s="21"/>
      <c r="AM23" s="21"/>
      <c r="AN23" s="21"/>
      <c r="AO23" s="21">
        <v>66</v>
      </c>
      <c r="AP23" s="21"/>
      <c r="AQ23" s="21"/>
      <c r="AR23" s="21"/>
      <c r="AS23" s="21"/>
      <c r="AT23" s="21"/>
      <c r="AU23" s="21"/>
      <c r="AV23" s="21"/>
      <c r="AW23" s="21">
        <v>626</v>
      </c>
      <c r="AX23" s="21"/>
      <c r="AY23" s="21">
        <v>1</v>
      </c>
      <c r="AZ23" s="21">
        <v>62010</v>
      </c>
      <c r="BA23" s="21">
        <v>274</v>
      </c>
      <c r="BB23" s="21">
        <v>29</v>
      </c>
      <c r="BC23" s="21"/>
      <c r="BD23" s="21">
        <v>757</v>
      </c>
      <c r="BE23" s="21"/>
      <c r="BF23" s="21">
        <v>17127149</v>
      </c>
      <c r="BG23" s="21">
        <v>5401</v>
      </c>
      <c r="BH23" s="21">
        <v>100995</v>
      </c>
      <c r="BI23" s="21">
        <v>1990</v>
      </c>
      <c r="BK23" s="21"/>
      <c r="BL23" s="21">
        <v>9645000</v>
      </c>
      <c r="BM23" s="21">
        <v>19403497</v>
      </c>
      <c r="BN23" s="21">
        <v>11503000</v>
      </c>
      <c r="BO23" s="21">
        <v>186658</v>
      </c>
      <c r="BP23" s="21"/>
      <c r="BQ23" s="21"/>
      <c r="BR23" s="21">
        <v>550</v>
      </c>
      <c r="BS23" s="21"/>
      <c r="BU23" s="21"/>
      <c r="BV23" s="21">
        <v>5318083</v>
      </c>
      <c r="BW23" s="21">
        <v>8654120</v>
      </c>
      <c r="BX23" s="21">
        <v>2941652</v>
      </c>
      <c r="BY23" s="21">
        <v>76526</v>
      </c>
      <c r="BZ23" s="21"/>
      <c r="CA23" s="21"/>
      <c r="CB23" s="21">
        <v>339</v>
      </c>
      <c r="CC23" s="21"/>
    </row>
    <row r="24" spans="8:81" s="18" customFormat="1" ht="15" customHeight="1">
      <c r="H24" s="22" t="s">
        <v>63</v>
      </c>
      <c r="I24" s="23" t="s">
        <v>54</v>
      </c>
      <c r="J24" s="24">
        <f>(J23/J10)*100</f>
        <v>16.475352620191963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K24" s="25"/>
      <c r="BL24" s="25"/>
      <c r="BM24" s="25"/>
      <c r="BN24" s="25"/>
      <c r="BO24" s="25"/>
      <c r="BP24" s="25"/>
      <c r="BQ24" s="25"/>
      <c r="BR24" s="25"/>
      <c r="BS24" s="25"/>
      <c r="BU24" s="25"/>
      <c r="BV24" s="25"/>
      <c r="BW24" s="25"/>
      <c r="BX24" s="25"/>
      <c r="BY24" s="25"/>
      <c r="BZ24" s="25"/>
      <c r="CA24" s="25"/>
      <c r="CB24" s="25"/>
      <c r="CC24" s="25"/>
    </row>
    <row r="25" spans="8:81" s="18" customFormat="1" ht="15" customHeight="1">
      <c r="H25" s="19" t="s">
        <v>64</v>
      </c>
      <c r="I25" s="20" t="s">
        <v>52</v>
      </c>
      <c r="J25" s="21">
        <f>SUM(K25:BI25)</f>
        <v>5963856</v>
      </c>
      <c r="K25" s="21">
        <v>8329</v>
      </c>
      <c r="L25" s="21">
        <v>2798</v>
      </c>
      <c r="M25" s="21">
        <v>295</v>
      </c>
      <c r="N25" s="21"/>
      <c r="O25" s="21">
        <v>76</v>
      </c>
      <c r="P25" s="21">
        <v>117</v>
      </c>
      <c r="Q25" s="21">
        <v>1607</v>
      </c>
      <c r="R25" s="21">
        <v>7099</v>
      </c>
      <c r="S25" s="21">
        <v>2351</v>
      </c>
      <c r="T25" s="21">
        <v>32858</v>
      </c>
      <c r="U25" s="21">
        <v>5094</v>
      </c>
      <c r="V25" s="21">
        <v>302</v>
      </c>
      <c r="W25" s="21">
        <v>8</v>
      </c>
      <c r="X25" s="21">
        <v>5610</v>
      </c>
      <c r="Y25" s="21">
        <v>1342</v>
      </c>
      <c r="Z25" s="21">
        <v>4785</v>
      </c>
      <c r="AA25" s="21">
        <v>1</v>
      </c>
      <c r="AB25" s="21">
        <v>224</v>
      </c>
      <c r="AC25" s="21">
        <v>81</v>
      </c>
      <c r="AD25" s="21">
        <v>39</v>
      </c>
      <c r="AE25" s="21">
        <v>1469</v>
      </c>
      <c r="AF25" s="21">
        <v>155</v>
      </c>
      <c r="AG25" s="21">
        <v>720</v>
      </c>
      <c r="AH25" s="21">
        <v>7</v>
      </c>
      <c r="AI25" s="21">
        <v>95</v>
      </c>
      <c r="AJ25" s="21">
        <v>3</v>
      </c>
      <c r="AK25" s="21">
        <v>4</v>
      </c>
      <c r="AL25" s="21"/>
      <c r="AM25" s="21"/>
      <c r="AN25" s="21">
        <v>1</v>
      </c>
      <c r="AO25" s="21">
        <v>39</v>
      </c>
      <c r="AP25" s="21">
        <v>1</v>
      </c>
      <c r="AQ25" s="21"/>
      <c r="AR25" s="21"/>
      <c r="AS25" s="21"/>
      <c r="AT25" s="21"/>
      <c r="AU25" s="21"/>
      <c r="AV25" s="21"/>
      <c r="AW25" s="21">
        <v>98</v>
      </c>
      <c r="AX25" s="21"/>
      <c r="AY25" s="21"/>
      <c r="AZ25" s="21">
        <v>36891</v>
      </c>
      <c r="BA25" s="21">
        <v>71</v>
      </c>
      <c r="BB25" s="21">
        <v>193</v>
      </c>
      <c r="BC25" s="21"/>
      <c r="BD25" s="21">
        <v>216</v>
      </c>
      <c r="BE25" s="21"/>
      <c r="BF25" s="21">
        <v>5800066</v>
      </c>
      <c r="BG25" s="21">
        <v>3673</v>
      </c>
      <c r="BH25" s="21">
        <v>44755</v>
      </c>
      <c r="BI25" s="21">
        <v>2383</v>
      </c>
      <c r="BK25" s="21"/>
      <c r="BL25" s="21">
        <v>3945000</v>
      </c>
      <c r="BM25" s="21">
        <v>5925158</v>
      </c>
      <c r="BN25" s="21">
        <v>2546000</v>
      </c>
      <c r="BO25" s="21">
        <v>36430</v>
      </c>
      <c r="BP25" s="21"/>
      <c r="BQ25" s="21"/>
      <c r="BR25" s="21"/>
      <c r="BS25" s="21"/>
      <c r="BU25" s="21"/>
      <c r="BV25" s="21">
        <v>1620442</v>
      </c>
      <c r="BW25" s="21">
        <v>2898855</v>
      </c>
      <c r="BX25" s="21">
        <v>1187446</v>
      </c>
      <c r="BY25" s="21">
        <v>15243</v>
      </c>
      <c r="BZ25" s="21"/>
      <c r="CA25" s="21"/>
      <c r="CB25" s="21"/>
      <c r="CC25" s="21"/>
    </row>
    <row r="26" spans="8:81" s="18" customFormat="1" ht="15" customHeight="1">
      <c r="H26" s="22" t="s">
        <v>65</v>
      </c>
      <c r="I26" s="23" t="s">
        <v>54</v>
      </c>
      <c r="J26" s="24">
        <f>(J25/J10)*100</f>
        <v>5.62563813482388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K26" s="25"/>
      <c r="BL26" s="25"/>
      <c r="BM26" s="25"/>
      <c r="BN26" s="25"/>
      <c r="BO26" s="25"/>
      <c r="BP26" s="25"/>
      <c r="BQ26" s="25"/>
      <c r="BR26" s="25"/>
      <c r="BS26" s="25"/>
      <c r="BU26" s="25"/>
      <c r="BV26" s="25"/>
      <c r="BW26" s="25"/>
      <c r="BX26" s="25"/>
      <c r="BY26" s="25"/>
      <c r="BZ26" s="25"/>
      <c r="CA26" s="25"/>
      <c r="CB26" s="25"/>
      <c r="CC26" s="25"/>
    </row>
    <row r="27" spans="8:81" s="18" customFormat="1" ht="15" customHeight="1">
      <c r="H27" s="19" t="s">
        <v>66</v>
      </c>
      <c r="I27" s="20" t="s">
        <v>52</v>
      </c>
      <c r="J27" s="21">
        <f>SUM(K27:BI27)</f>
        <v>3069337</v>
      </c>
      <c r="K27" s="21">
        <v>7384</v>
      </c>
      <c r="L27" s="21">
        <v>1664</v>
      </c>
      <c r="M27" s="21">
        <v>149</v>
      </c>
      <c r="N27" s="21"/>
      <c r="O27" s="21">
        <v>107</v>
      </c>
      <c r="P27" s="21">
        <v>87</v>
      </c>
      <c r="Q27" s="21">
        <v>932</v>
      </c>
      <c r="R27" s="21">
        <v>3664</v>
      </c>
      <c r="S27" s="21">
        <v>1554</v>
      </c>
      <c r="T27" s="21">
        <v>16520</v>
      </c>
      <c r="U27" s="21">
        <v>3128</v>
      </c>
      <c r="V27" s="21">
        <v>240</v>
      </c>
      <c r="W27" s="21">
        <v>2</v>
      </c>
      <c r="X27" s="21">
        <v>2322</v>
      </c>
      <c r="Y27" s="21">
        <v>1255</v>
      </c>
      <c r="Z27" s="21">
        <v>5389</v>
      </c>
      <c r="AA27" s="21">
        <v>4</v>
      </c>
      <c r="AB27" s="21">
        <v>87</v>
      </c>
      <c r="AC27" s="21">
        <v>34</v>
      </c>
      <c r="AD27" s="21">
        <v>38</v>
      </c>
      <c r="AE27" s="21">
        <v>749</v>
      </c>
      <c r="AF27" s="21">
        <v>114</v>
      </c>
      <c r="AG27" s="21">
        <v>297</v>
      </c>
      <c r="AH27" s="21">
        <v>6</v>
      </c>
      <c r="AI27" s="21">
        <v>110</v>
      </c>
      <c r="AJ27" s="21">
        <v>1</v>
      </c>
      <c r="AK27" s="21">
        <v>12</v>
      </c>
      <c r="AL27" s="21"/>
      <c r="AM27" s="21"/>
      <c r="AN27" s="21"/>
      <c r="AO27" s="21">
        <v>98</v>
      </c>
      <c r="AP27" s="21"/>
      <c r="AQ27" s="21"/>
      <c r="AR27" s="21"/>
      <c r="AS27" s="21"/>
      <c r="AT27" s="21"/>
      <c r="AU27" s="21"/>
      <c r="AV27" s="21"/>
      <c r="AW27" s="21">
        <v>85</v>
      </c>
      <c r="AX27" s="21"/>
      <c r="AY27" s="21"/>
      <c r="AZ27" s="21">
        <v>22775</v>
      </c>
      <c r="BA27" s="21">
        <v>19</v>
      </c>
      <c r="BB27" s="21">
        <v>8</v>
      </c>
      <c r="BC27" s="21"/>
      <c r="BD27" s="21">
        <v>149</v>
      </c>
      <c r="BE27" s="21"/>
      <c r="BF27" s="21">
        <v>2976042</v>
      </c>
      <c r="BG27" s="21">
        <v>2434</v>
      </c>
      <c r="BH27" s="21">
        <v>21031</v>
      </c>
      <c r="BI27" s="21">
        <v>847</v>
      </c>
      <c r="BK27" s="21"/>
      <c r="BL27" s="21">
        <v>1908000</v>
      </c>
      <c r="BM27" s="21">
        <v>3071621</v>
      </c>
      <c r="BN27" s="21">
        <v>1717000</v>
      </c>
      <c r="BO27" s="21">
        <v>17211</v>
      </c>
      <c r="BP27" s="21"/>
      <c r="BQ27" s="21"/>
      <c r="BR27" s="21"/>
      <c r="BS27" s="21"/>
      <c r="BU27" s="21"/>
      <c r="BV27" s="21">
        <v>744380</v>
      </c>
      <c r="BW27" s="21">
        <v>1551518</v>
      </c>
      <c r="BX27" s="21">
        <v>623274</v>
      </c>
      <c r="BY27" s="21">
        <v>7426</v>
      </c>
      <c r="BZ27" s="21"/>
      <c r="CA27" s="21"/>
      <c r="CB27" s="21"/>
      <c r="CC27" s="21"/>
    </row>
    <row r="28" spans="8:81" s="18" customFormat="1" ht="15" customHeight="1">
      <c r="H28" s="22" t="s">
        <v>65</v>
      </c>
      <c r="I28" s="23" t="s">
        <v>54</v>
      </c>
      <c r="J28" s="24">
        <f>(J27/J10)*100</f>
        <v>2.895270991758675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K28" s="25"/>
      <c r="BL28" s="25"/>
      <c r="BM28" s="25"/>
      <c r="BN28" s="25"/>
      <c r="BO28" s="25"/>
      <c r="BP28" s="25"/>
      <c r="BQ28" s="25"/>
      <c r="BR28" s="25"/>
      <c r="BS28" s="25"/>
      <c r="BU28" s="25"/>
      <c r="BV28" s="25"/>
      <c r="BW28" s="25"/>
      <c r="BX28" s="25"/>
      <c r="BY28" s="25"/>
      <c r="BZ28" s="25"/>
      <c r="CA28" s="25"/>
      <c r="CB28" s="25"/>
      <c r="CC28" s="25"/>
    </row>
    <row r="29" spans="8:81" s="18" customFormat="1" ht="15" customHeight="1">
      <c r="H29" s="19" t="s">
        <v>67</v>
      </c>
      <c r="I29" s="20" t="s">
        <v>52</v>
      </c>
      <c r="J29" s="21">
        <f>SUM(K29:BI29)</f>
        <v>10034923</v>
      </c>
      <c r="K29" s="21">
        <v>14583</v>
      </c>
      <c r="L29" s="21">
        <v>3891</v>
      </c>
      <c r="M29" s="21">
        <v>269</v>
      </c>
      <c r="N29" s="21"/>
      <c r="O29" s="21">
        <v>240</v>
      </c>
      <c r="P29" s="21">
        <v>317</v>
      </c>
      <c r="Q29" s="21">
        <v>2212</v>
      </c>
      <c r="R29" s="21">
        <v>10097</v>
      </c>
      <c r="S29" s="21">
        <v>4066</v>
      </c>
      <c r="T29" s="21">
        <v>33885</v>
      </c>
      <c r="U29" s="21">
        <v>5876</v>
      </c>
      <c r="V29" s="21">
        <v>388</v>
      </c>
      <c r="W29" s="21">
        <v>12</v>
      </c>
      <c r="X29" s="21">
        <v>15875</v>
      </c>
      <c r="Y29" s="21">
        <v>1675</v>
      </c>
      <c r="Z29" s="21">
        <v>11393</v>
      </c>
      <c r="AA29" s="21">
        <v>9</v>
      </c>
      <c r="AB29" s="21">
        <v>558</v>
      </c>
      <c r="AC29" s="21">
        <v>224</v>
      </c>
      <c r="AD29" s="21">
        <v>89</v>
      </c>
      <c r="AE29" s="21">
        <v>2459</v>
      </c>
      <c r="AF29" s="21">
        <v>562</v>
      </c>
      <c r="AG29" s="21">
        <v>811</v>
      </c>
      <c r="AH29" s="21">
        <v>22</v>
      </c>
      <c r="AI29" s="21">
        <v>146</v>
      </c>
      <c r="AJ29" s="21"/>
      <c r="AK29" s="21"/>
      <c r="AL29" s="21">
        <v>4</v>
      </c>
      <c r="AM29" s="21"/>
      <c r="AN29" s="21"/>
      <c r="AO29" s="21">
        <v>170</v>
      </c>
      <c r="AP29" s="21"/>
      <c r="AQ29" s="21">
        <v>1</v>
      </c>
      <c r="AR29" s="21"/>
      <c r="AS29" s="21"/>
      <c r="AT29" s="21"/>
      <c r="AU29" s="21"/>
      <c r="AV29" s="21"/>
      <c r="AW29" s="21">
        <v>644</v>
      </c>
      <c r="AX29" s="21"/>
      <c r="AY29" s="21"/>
      <c r="AZ29" s="21">
        <v>47072</v>
      </c>
      <c r="BA29" s="21">
        <v>161</v>
      </c>
      <c r="BB29" s="21">
        <v>48</v>
      </c>
      <c r="BC29" s="21">
        <v>1</v>
      </c>
      <c r="BD29" s="21">
        <v>338</v>
      </c>
      <c r="BE29" s="21"/>
      <c r="BF29" s="21">
        <v>9817209</v>
      </c>
      <c r="BG29" s="21">
        <v>4855</v>
      </c>
      <c r="BH29" s="21">
        <v>51632</v>
      </c>
      <c r="BI29" s="21">
        <v>3129</v>
      </c>
      <c r="BK29" s="21"/>
      <c r="BL29" s="21">
        <v>6418000</v>
      </c>
      <c r="BM29" s="21">
        <v>9799862</v>
      </c>
      <c r="BN29" s="21">
        <v>3400000</v>
      </c>
      <c r="BO29" s="21">
        <v>124163</v>
      </c>
      <c r="BP29" s="21"/>
      <c r="BQ29" s="21"/>
      <c r="BR29" s="21"/>
      <c r="BS29" s="21"/>
      <c r="BU29" s="21"/>
      <c r="BV29" s="21">
        <v>2553168</v>
      </c>
      <c r="BW29" s="21">
        <v>5223290</v>
      </c>
      <c r="BX29" s="21">
        <v>1868862</v>
      </c>
      <c r="BY29" s="21">
        <v>45230</v>
      </c>
      <c r="BZ29" s="21"/>
      <c r="CA29" s="21"/>
      <c r="CB29" s="21"/>
      <c r="CC29" s="21"/>
    </row>
    <row r="30" spans="8:81" s="18" customFormat="1" ht="15" customHeight="1">
      <c r="H30" s="22" t="s">
        <v>68</v>
      </c>
      <c r="I30" s="23" t="s">
        <v>54</v>
      </c>
      <c r="J30" s="24">
        <f>(J29/J10)*100</f>
        <v>9.465829743176437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K30" s="25"/>
      <c r="BL30" s="25"/>
      <c r="BM30" s="25"/>
      <c r="BN30" s="25"/>
      <c r="BO30" s="25"/>
      <c r="BP30" s="25"/>
      <c r="BQ30" s="25"/>
      <c r="BR30" s="25"/>
      <c r="BS30" s="25"/>
      <c r="BU30" s="25"/>
      <c r="BV30" s="25"/>
      <c r="BW30" s="25"/>
      <c r="BX30" s="25"/>
      <c r="BY30" s="25"/>
      <c r="BZ30" s="25"/>
      <c r="CA30" s="25"/>
      <c r="CB30" s="25"/>
      <c r="CC30" s="25"/>
    </row>
    <row r="31" spans="8:81" s="18" customFormat="1" ht="15" customHeight="1">
      <c r="H31" s="19" t="s">
        <v>69</v>
      </c>
      <c r="I31" s="20" t="s">
        <v>52</v>
      </c>
      <c r="J31" s="21">
        <f>SUM(K31:BI31)</f>
        <v>954957</v>
      </c>
      <c r="K31" s="21">
        <v>1673</v>
      </c>
      <c r="L31" s="21">
        <v>254</v>
      </c>
      <c r="M31" s="21">
        <v>33</v>
      </c>
      <c r="N31" s="21"/>
      <c r="O31" s="21">
        <v>64</v>
      </c>
      <c r="P31" s="21">
        <v>108</v>
      </c>
      <c r="Q31" s="21">
        <v>341</v>
      </c>
      <c r="R31" s="21">
        <v>841</v>
      </c>
      <c r="S31" s="21">
        <v>364</v>
      </c>
      <c r="T31" s="21">
        <v>3289</v>
      </c>
      <c r="U31" s="21">
        <v>560</v>
      </c>
      <c r="V31" s="21">
        <v>54</v>
      </c>
      <c r="W31" s="21">
        <v>7</v>
      </c>
      <c r="X31" s="21">
        <v>1594</v>
      </c>
      <c r="Y31" s="21">
        <v>470</v>
      </c>
      <c r="Z31" s="21">
        <v>711</v>
      </c>
      <c r="AA31" s="21">
        <v>12</v>
      </c>
      <c r="AB31" s="21">
        <v>51</v>
      </c>
      <c r="AC31" s="21">
        <v>100</v>
      </c>
      <c r="AD31" s="21">
        <v>32</v>
      </c>
      <c r="AE31" s="21">
        <v>72</v>
      </c>
      <c r="AF31" s="21">
        <v>25</v>
      </c>
      <c r="AG31" s="21">
        <v>75</v>
      </c>
      <c r="AH31" s="21">
        <v>10</v>
      </c>
      <c r="AI31" s="21">
        <v>42</v>
      </c>
      <c r="AJ31" s="21"/>
      <c r="AK31" s="21">
        <v>2</v>
      </c>
      <c r="AL31" s="21"/>
      <c r="AM31" s="21"/>
      <c r="AN31" s="21"/>
      <c r="AO31" s="21">
        <v>40</v>
      </c>
      <c r="AP31" s="21"/>
      <c r="AQ31" s="21">
        <v>1</v>
      </c>
      <c r="AR31" s="21"/>
      <c r="AS31" s="21"/>
      <c r="AT31" s="21"/>
      <c r="AU31" s="21"/>
      <c r="AV31" s="21"/>
      <c r="AW31" s="21">
        <v>71</v>
      </c>
      <c r="AX31" s="21"/>
      <c r="AY31" s="21"/>
      <c r="AZ31" s="21">
        <v>2574</v>
      </c>
      <c r="BA31" s="21">
        <v>4</v>
      </c>
      <c r="BB31" s="21">
        <v>4</v>
      </c>
      <c r="BC31" s="21"/>
      <c r="BD31" s="21">
        <v>33</v>
      </c>
      <c r="BE31" s="21"/>
      <c r="BF31" s="21">
        <v>937558</v>
      </c>
      <c r="BG31" s="21">
        <v>876</v>
      </c>
      <c r="BH31" s="21">
        <v>2809</v>
      </c>
      <c r="BI31" s="21">
        <v>203</v>
      </c>
      <c r="BK31" s="21"/>
      <c r="BL31" s="21">
        <v>1131000</v>
      </c>
      <c r="BM31" s="21">
        <v>901314</v>
      </c>
      <c r="BN31" s="21">
        <v>430000</v>
      </c>
      <c r="BO31" s="21">
        <v>11513</v>
      </c>
      <c r="BP31" s="21"/>
      <c r="BQ31" s="21"/>
      <c r="BR31" s="21"/>
      <c r="BS31" s="21"/>
      <c r="BU31" s="21"/>
      <c r="BV31" s="21">
        <v>460461</v>
      </c>
      <c r="BW31" s="21">
        <v>369067</v>
      </c>
      <c r="BX31" s="21">
        <v>91520</v>
      </c>
      <c r="BY31" s="21">
        <v>4663</v>
      </c>
      <c r="BZ31" s="21"/>
      <c r="CA31" s="21"/>
      <c r="CB31" s="21"/>
      <c r="CC31" s="21"/>
    </row>
    <row r="32" spans="8:81" s="18" customFormat="1" ht="15" customHeight="1">
      <c r="H32" s="22" t="s">
        <v>70</v>
      </c>
      <c r="I32" s="23" t="s">
        <v>54</v>
      </c>
      <c r="J32" s="24">
        <f>(J31/J10)*100</f>
        <v>0.9008001729614209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K32" s="25"/>
      <c r="BL32" s="25"/>
      <c r="BM32" s="25"/>
      <c r="BN32" s="25"/>
      <c r="BO32" s="25"/>
      <c r="BP32" s="25"/>
      <c r="BQ32" s="25"/>
      <c r="BR32" s="25"/>
      <c r="BS32" s="25"/>
      <c r="BU32" s="25"/>
      <c r="BV32" s="25"/>
      <c r="BW32" s="25"/>
      <c r="BX32" s="25"/>
      <c r="BY32" s="25"/>
      <c r="BZ32" s="25"/>
      <c r="CA32" s="25"/>
      <c r="CB32" s="25"/>
      <c r="CC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4" manualBreakCount="4">
    <brk id="34" max="31" man="1"/>
    <brk id="47" max="31" man="1"/>
    <brk id="61" max="65535" man="1"/>
    <brk id="7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I32"/>
  <sheetViews>
    <sheetView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87</v>
      </c>
    </row>
    <row r="2" spans="7:12" ht="15" customHeight="1">
      <c r="G2" s="4" t="s">
        <v>93</v>
      </c>
      <c r="L2" s="13" t="s">
        <v>88</v>
      </c>
    </row>
    <row r="3" ht="12" hidden="1"/>
    <row r="4" ht="12" hidden="1"/>
    <row r="5" ht="12" hidden="1">
      <c r="G5" s="1" t="s">
        <v>94</v>
      </c>
    </row>
    <row r="6" ht="12" hidden="1"/>
    <row r="7" ht="12" hidden="1"/>
    <row r="8" ht="12" hidden="1"/>
    <row r="9" spans="8:61" ht="178.5" customHeight="1">
      <c r="H9" s="6" t="s">
        <v>72</v>
      </c>
      <c r="I9" s="7" t="s">
        <v>2</v>
      </c>
      <c r="J9" s="8" t="s">
        <v>3</v>
      </c>
      <c r="K9" s="9" t="s">
        <v>4</v>
      </c>
      <c r="L9" s="9" t="s">
        <v>73</v>
      </c>
      <c r="M9" s="9" t="s">
        <v>74</v>
      </c>
      <c r="N9" s="9" t="s">
        <v>5</v>
      </c>
      <c r="O9" s="9" t="s">
        <v>6</v>
      </c>
      <c r="P9" s="9" t="s">
        <v>7</v>
      </c>
      <c r="Q9" s="10" t="s">
        <v>75</v>
      </c>
      <c r="R9" s="10" t="s">
        <v>76</v>
      </c>
      <c r="S9" s="11" t="s">
        <v>77</v>
      </c>
      <c r="T9" s="11" t="s">
        <v>78</v>
      </c>
      <c r="U9" s="11" t="s">
        <v>79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9" t="s">
        <v>35</v>
      </c>
      <c r="AX9" s="9" t="s">
        <v>89</v>
      </c>
      <c r="AY9" s="9" t="s">
        <v>36</v>
      </c>
      <c r="AZ9" s="9" t="s">
        <v>37</v>
      </c>
      <c r="BA9" s="9" t="s">
        <v>38</v>
      </c>
      <c r="BB9" s="9" t="s">
        <v>39</v>
      </c>
      <c r="BC9" s="9" t="s">
        <v>40</v>
      </c>
      <c r="BD9" s="9" t="s">
        <v>41</v>
      </c>
      <c r="BE9" s="9" t="s">
        <v>42</v>
      </c>
      <c r="BF9" s="9" t="s">
        <v>43</v>
      </c>
      <c r="BG9" s="9" t="s">
        <v>44</v>
      </c>
      <c r="BH9" s="12" t="s">
        <v>45</v>
      </c>
      <c r="BI9" s="9" t="s">
        <v>46</v>
      </c>
    </row>
    <row r="10" spans="8:61" s="14" customFormat="1" ht="15" customHeight="1">
      <c r="H10" s="15" t="s">
        <v>50</v>
      </c>
      <c r="I10" s="16"/>
      <c r="J10" s="17">
        <f>SUM(K10:BI10)</f>
        <v>3053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193</v>
      </c>
      <c r="U10" s="17">
        <f t="shared" si="0"/>
        <v>914</v>
      </c>
      <c r="V10" s="17">
        <f t="shared" si="0"/>
        <v>0</v>
      </c>
      <c r="W10" s="17">
        <f t="shared" si="0"/>
        <v>0</v>
      </c>
      <c r="X10" s="17">
        <f t="shared" si="0"/>
        <v>28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V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1148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770</v>
      </c>
      <c r="BG10" s="17">
        <f t="shared" si="1"/>
        <v>0</v>
      </c>
      <c r="BH10" s="17">
        <f t="shared" si="1"/>
        <v>0</v>
      </c>
      <c r="BI10" s="17">
        <f t="shared" si="1"/>
        <v>0</v>
      </c>
    </row>
    <row r="11" spans="8:61" s="18" customFormat="1" ht="30" customHeight="1">
      <c r="H11" s="19" t="s">
        <v>51</v>
      </c>
      <c r="I11" s="20" t="s">
        <v>52</v>
      </c>
      <c r="J11" s="21">
        <f>SUM(K11:BI11)</f>
        <v>556</v>
      </c>
      <c r="K11" s="21"/>
      <c r="L11" s="21"/>
      <c r="M11" s="21"/>
      <c r="N11" s="21"/>
      <c r="O11" s="21"/>
      <c r="P11" s="21"/>
      <c r="Q11" s="21"/>
      <c r="R11" s="21"/>
      <c r="S11" s="21"/>
      <c r="T11" s="21">
        <v>5</v>
      </c>
      <c r="U11" s="21">
        <v>70</v>
      </c>
      <c r="V11" s="21"/>
      <c r="W11" s="21"/>
      <c r="X11" s="21">
        <v>23</v>
      </c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>
        <v>37</v>
      </c>
      <c r="BB11" s="21"/>
      <c r="BC11" s="21"/>
      <c r="BD11" s="21"/>
      <c r="BE11" s="21"/>
      <c r="BF11" s="21">
        <v>421</v>
      </c>
      <c r="BG11" s="21"/>
      <c r="BH11" s="21"/>
      <c r="BI11" s="21"/>
    </row>
    <row r="12" spans="8:61" s="18" customFormat="1" ht="15" customHeight="1">
      <c r="H12" s="22" t="s">
        <v>53</v>
      </c>
      <c r="I12" s="23" t="s">
        <v>54</v>
      </c>
      <c r="J12" s="24">
        <f>(J11/J10)*100</f>
        <v>18.211595152309204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55</v>
      </c>
      <c r="I13" s="20" t="s">
        <v>52</v>
      </c>
      <c r="J13" s="21">
        <f>SUM(K13:BI13)</f>
        <v>91</v>
      </c>
      <c r="K13" s="21"/>
      <c r="L13" s="21"/>
      <c r="M13" s="21"/>
      <c r="N13" s="21"/>
      <c r="O13" s="21"/>
      <c r="P13" s="21"/>
      <c r="Q13" s="21"/>
      <c r="R13" s="21"/>
      <c r="S13" s="21"/>
      <c r="T13" s="21">
        <v>1</v>
      </c>
      <c r="U13" s="21">
        <v>8</v>
      </c>
      <c r="V13" s="21"/>
      <c r="W13" s="21"/>
      <c r="X13" s="21">
        <v>4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>
        <v>48</v>
      </c>
      <c r="BB13" s="21"/>
      <c r="BC13" s="21"/>
      <c r="BD13" s="21"/>
      <c r="BE13" s="21"/>
      <c r="BF13" s="21">
        <v>30</v>
      </c>
      <c r="BG13" s="21"/>
      <c r="BH13" s="21"/>
      <c r="BI13" s="21"/>
    </row>
    <row r="14" spans="8:61" s="18" customFormat="1" ht="15" customHeight="1">
      <c r="H14" s="22" t="s">
        <v>56</v>
      </c>
      <c r="I14" s="23" t="s">
        <v>54</v>
      </c>
      <c r="J14" s="24">
        <f>(J13/J10)*100</f>
        <v>2.9806747461513265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57</v>
      </c>
      <c r="I15" s="20" t="s">
        <v>52</v>
      </c>
      <c r="J15" s="21">
        <f>SUM(K15:BI15)</f>
        <v>1726</v>
      </c>
      <c r="K15" s="21"/>
      <c r="L15" s="21"/>
      <c r="M15" s="21"/>
      <c r="N15" s="21"/>
      <c r="O15" s="21"/>
      <c r="P15" s="21"/>
      <c r="Q15" s="21"/>
      <c r="R15" s="21"/>
      <c r="S15" s="21"/>
      <c r="T15" s="21">
        <v>119</v>
      </c>
      <c r="U15" s="21">
        <v>646</v>
      </c>
      <c r="V15" s="21"/>
      <c r="W15" s="21"/>
      <c r="X15" s="21">
        <v>1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>
        <v>719</v>
      </c>
      <c r="BB15" s="21"/>
      <c r="BC15" s="21"/>
      <c r="BD15" s="21"/>
      <c r="BE15" s="21"/>
      <c r="BF15" s="21">
        <v>241</v>
      </c>
      <c r="BG15" s="21"/>
      <c r="BH15" s="21"/>
      <c r="BI15" s="21"/>
    </row>
    <row r="16" spans="8:61" s="18" customFormat="1" ht="15" customHeight="1">
      <c r="H16" s="22" t="s">
        <v>55</v>
      </c>
      <c r="I16" s="23" t="s">
        <v>54</v>
      </c>
      <c r="J16" s="24">
        <f>(J15/J10)*100</f>
        <v>56.53455617425484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58</v>
      </c>
      <c r="I17" s="20" t="s">
        <v>52</v>
      </c>
      <c r="J17" s="21">
        <f>SUM(K17:BI17)</f>
        <v>27</v>
      </c>
      <c r="K17" s="21"/>
      <c r="L17" s="21"/>
      <c r="M17" s="21"/>
      <c r="N17" s="21"/>
      <c r="O17" s="21"/>
      <c r="P17" s="21"/>
      <c r="Q17" s="21"/>
      <c r="R17" s="21"/>
      <c r="S17" s="21"/>
      <c r="T17" s="21">
        <v>1</v>
      </c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>
        <v>26</v>
      </c>
      <c r="BB17" s="21"/>
      <c r="BC17" s="21"/>
      <c r="BD17" s="21"/>
      <c r="BE17" s="21"/>
      <c r="BF17" s="21"/>
      <c r="BG17" s="21"/>
      <c r="BH17" s="21"/>
      <c r="BI17" s="21"/>
    </row>
    <row r="18" spans="8:61" s="18" customFormat="1" ht="15" customHeight="1">
      <c r="H18" s="22" t="s">
        <v>59</v>
      </c>
      <c r="I18" s="23" t="s">
        <v>54</v>
      </c>
      <c r="J18" s="24">
        <f>(J17/J10)*100</f>
        <v>0.8843760235833606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56</v>
      </c>
      <c r="I19" s="20" t="s">
        <v>52</v>
      </c>
      <c r="J19" s="21">
        <f>SUM(K19:BI19)</f>
        <v>12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>
        <v>12</v>
      </c>
      <c r="BB19" s="21"/>
      <c r="BC19" s="21"/>
      <c r="BD19" s="21"/>
      <c r="BE19" s="21"/>
      <c r="BF19" s="21"/>
      <c r="BG19" s="21"/>
      <c r="BH19" s="21"/>
      <c r="BI19" s="21"/>
    </row>
    <row r="20" spans="8:61" s="18" customFormat="1" ht="15" customHeight="1">
      <c r="H20" s="22" t="s">
        <v>60</v>
      </c>
      <c r="I20" s="23" t="s">
        <v>54</v>
      </c>
      <c r="J20" s="24">
        <f>(J19/J10)*100</f>
        <v>0.3930560104814936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55</v>
      </c>
      <c r="I21" s="20" t="s">
        <v>52</v>
      </c>
      <c r="J21" s="21">
        <f>SUM(K21:BI21)</f>
        <v>201</v>
      </c>
      <c r="K21" s="21"/>
      <c r="L21" s="21"/>
      <c r="M21" s="21"/>
      <c r="N21" s="21"/>
      <c r="O21" s="21"/>
      <c r="P21" s="21"/>
      <c r="Q21" s="21"/>
      <c r="R21" s="21"/>
      <c r="S21" s="21"/>
      <c r="T21" s="21">
        <v>9</v>
      </c>
      <c r="U21" s="21">
        <v>50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>
        <v>114</v>
      </c>
      <c r="BB21" s="21"/>
      <c r="BC21" s="21"/>
      <c r="BD21" s="21"/>
      <c r="BE21" s="21"/>
      <c r="BF21" s="21">
        <v>28</v>
      </c>
      <c r="BG21" s="21"/>
      <c r="BH21" s="21"/>
      <c r="BI21" s="21"/>
    </row>
    <row r="22" spans="8:61" s="18" customFormat="1" ht="15" customHeight="1">
      <c r="H22" s="22" t="s">
        <v>61</v>
      </c>
      <c r="I22" s="23" t="s">
        <v>54</v>
      </c>
      <c r="J22" s="24">
        <f>(J21/J10)*100</f>
        <v>6.583688175565018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62</v>
      </c>
      <c r="I23" s="20" t="s">
        <v>52</v>
      </c>
      <c r="J23" s="21">
        <f>SUM(K23:BI23)</f>
        <v>157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30</v>
      </c>
      <c r="U23" s="21">
        <v>5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>
        <v>121</v>
      </c>
      <c r="BB23" s="21"/>
      <c r="BC23" s="21"/>
      <c r="BD23" s="21"/>
      <c r="BE23" s="21"/>
      <c r="BF23" s="21">
        <v>1</v>
      </c>
      <c r="BG23" s="21"/>
      <c r="BH23" s="21"/>
      <c r="BI23" s="21"/>
    </row>
    <row r="24" spans="8:61" s="18" customFormat="1" ht="15" customHeight="1">
      <c r="H24" s="22" t="s">
        <v>63</v>
      </c>
      <c r="I24" s="23" t="s">
        <v>54</v>
      </c>
      <c r="J24" s="24">
        <f>(J23/J10)*100</f>
        <v>5.142482803799541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64</v>
      </c>
      <c r="I25" s="20" t="s">
        <v>52</v>
      </c>
      <c r="J25" s="21">
        <f>SUM(K25:BI25)</f>
        <v>148</v>
      </c>
      <c r="K25" s="21"/>
      <c r="L25" s="21"/>
      <c r="M25" s="21"/>
      <c r="N25" s="21"/>
      <c r="O25" s="21"/>
      <c r="P25" s="21"/>
      <c r="Q25" s="21"/>
      <c r="R25" s="21"/>
      <c r="S25" s="21"/>
      <c r="T25" s="21">
        <v>2</v>
      </c>
      <c r="U25" s="21">
        <v>106</v>
      </c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>
        <v>18</v>
      </c>
      <c r="BB25" s="21"/>
      <c r="BC25" s="21"/>
      <c r="BD25" s="21"/>
      <c r="BE25" s="21"/>
      <c r="BF25" s="21">
        <v>22</v>
      </c>
      <c r="BG25" s="21"/>
      <c r="BH25" s="21"/>
      <c r="BI25" s="21"/>
    </row>
    <row r="26" spans="8:61" s="18" customFormat="1" ht="15" customHeight="1">
      <c r="H26" s="22" t="s">
        <v>65</v>
      </c>
      <c r="I26" s="23" t="s">
        <v>54</v>
      </c>
      <c r="J26" s="24">
        <f>(J25/J10)*100</f>
        <v>4.847690795938421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66</v>
      </c>
      <c r="I27" s="20" t="s">
        <v>52</v>
      </c>
      <c r="J27" s="21">
        <f>SUM(K27:BI27)</f>
        <v>8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>
        <v>2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>
        <v>6</v>
      </c>
      <c r="BB27" s="21"/>
      <c r="BC27" s="21"/>
      <c r="BD27" s="21"/>
      <c r="BE27" s="21"/>
      <c r="BF27" s="21"/>
      <c r="BG27" s="21"/>
      <c r="BH27" s="21"/>
      <c r="BI27" s="21"/>
    </row>
    <row r="28" spans="8:61" s="18" customFormat="1" ht="15" customHeight="1">
      <c r="H28" s="22" t="s">
        <v>65</v>
      </c>
      <c r="I28" s="23" t="s">
        <v>54</v>
      </c>
      <c r="J28" s="24">
        <f>(J27/J10)*100</f>
        <v>0.26203734032099574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67</v>
      </c>
      <c r="I29" s="20" t="s">
        <v>52</v>
      </c>
      <c r="J29" s="21">
        <f>SUM(K29:BI29)</f>
        <v>121</v>
      </c>
      <c r="K29" s="21"/>
      <c r="L29" s="21"/>
      <c r="M29" s="21"/>
      <c r="N29" s="21"/>
      <c r="O29" s="21"/>
      <c r="P29" s="21"/>
      <c r="Q29" s="21"/>
      <c r="R29" s="21"/>
      <c r="S29" s="21"/>
      <c r="T29" s="21">
        <v>21</v>
      </c>
      <c r="U29" s="21">
        <v>27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>
        <v>46</v>
      </c>
      <c r="BB29" s="21"/>
      <c r="BC29" s="21"/>
      <c r="BD29" s="21"/>
      <c r="BE29" s="21"/>
      <c r="BF29" s="21">
        <v>27</v>
      </c>
      <c r="BG29" s="21"/>
      <c r="BH29" s="21"/>
      <c r="BI29" s="21"/>
    </row>
    <row r="30" spans="8:61" s="18" customFormat="1" ht="15" customHeight="1">
      <c r="H30" s="22" t="s">
        <v>68</v>
      </c>
      <c r="I30" s="23" t="s">
        <v>54</v>
      </c>
      <c r="J30" s="24">
        <f>(J29/J10)*100</f>
        <v>3.963314772355061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69</v>
      </c>
      <c r="I31" s="20" t="s">
        <v>52</v>
      </c>
      <c r="J31" s="21">
        <f>SUM(K31:BI31)</f>
        <v>6</v>
      </c>
      <c r="K31" s="21"/>
      <c r="L31" s="21"/>
      <c r="M31" s="21"/>
      <c r="N31" s="21"/>
      <c r="O31" s="21"/>
      <c r="P31" s="21"/>
      <c r="Q31" s="21"/>
      <c r="R31" s="21"/>
      <c r="S31" s="21"/>
      <c r="T31" s="21">
        <v>5</v>
      </c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>
        <v>1</v>
      </c>
      <c r="BB31" s="21"/>
      <c r="BC31" s="21"/>
      <c r="BD31" s="21"/>
      <c r="BE31" s="21"/>
      <c r="BF31" s="21"/>
      <c r="BG31" s="21"/>
      <c r="BH31" s="21"/>
      <c r="BI31" s="21"/>
    </row>
    <row r="32" spans="8:61" s="18" customFormat="1" ht="15" customHeight="1">
      <c r="H32" s="22" t="s">
        <v>70</v>
      </c>
      <c r="I32" s="23" t="s">
        <v>54</v>
      </c>
      <c r="J32" s="24">
        <f>(J31/J10)*100</f>
        <v>0.1965280052407468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I32"/>
  <sheetViews>
    <sheetView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90</v>
      </c>
    </row>
    <row r="2" spans="7:12" ht="15" customHeight="1">
      <c r="G2" s="4" t="s">
        <v>93</v>
      </c>
      <c r="L2" s="13" t="s">
        <v>91</v>
      </c>
    </row>
    <row r="3" ht="12" hidden="1"/>
    <row r="4" ht="12" hidden="1"/>
    <row r="5" ht="12" hidden="1">
      <c r="G5" s="1" t="s">
        <v>94</v>
      </c>
    </row>
    <row r="6" ht="12" hidden="1"/>
    <row r="7" ht="12" hidden="1"/>
    <row r="8" ht="12" hidden="1"/>
    <row r="9" spans="8:61" ht="178.5" customHeight="1">
      <c r="H9" s="6" t="s">
        <v>72</v>
      </c>
      <c r="I9" s="7" t="s">
        <v>2</v>
      </c>
      <c r="J9" s="8" t="s">
        <v>3</v>
      </c>
      <c r="K9" s="9" t="s">
        <v>4</v>
      </c>
      <c r="L9" s="9" t="s">
        <v>73</v>
      </c>
      <c r="M9" s="9" t="s">
        <v>74</v>
      </c>
      <c r="N9" s="9" t="s">
        <v>5</v>
      </c>
      <c r="O9" s="9" t="s">
        <v>6</v>
      </c>
      <c r="P9" s="9" t="s">
        <v>7</v>
      </c>
      <c r="Q9" s="10" t="s">
        <v>75</v>
      </c>
      <c r="R9" s="10" t="s">
        <v>76</v>
      </c>
      <c r="S9" s="11" t="s">
        <v>77</v>
      </c>
      <c r="T9" s="11" t="s">
        <v>78</v>
      </c>
      <c r="U9" s="11" t="s">
        <v>79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9" t="s">
        <v>35</v>
      </c>
      <c r="AX9" s="9" t="s">
        <v>92</v>
      </c>
      <c r="AY9" s="9" t="s">
        <v>36</v>
      </c>
      <c r="AZ9" s="9" t="s">
        <v>37</v>
      </c>
      <c r="BA9" s="9" t="s">
        <v>38</v>
      </c>
      <c r="BB9" s="9" t="s">
        <v>39</v>
      </c>
      <c r="BC9" s="9" t="s">
        <v>40</v>
      </c>
      <c r="BD9" s="9" t="s">
        <v>41</v>
      </c>
      <c r="BE9" s="9" t="s">
        <v>42</v>
      </c>
      <c r="BF9" s="9" t="s">
        <v>43</v>
      </c>
      <c r="BG9" s="9" t="s">
        <v>44</v>
      </c>
      <c r="BH9" s="12" t="s">
        <v>45</v>
      </c>
      <c r="BI9" s="9" t="s">
        <v>46</v>
      </c>
    </row>
    <row r="10" spans="8:61" s="14" customFormat="1" ht="15" customHeight="1">
      <c r="H10" s="15" t="s">
        <v>50</v>
      </c>
      <c r="I10" s="16"/>
      <c r="J10" s="17">
        <f>SUM(K10:BI10)</f>
        <v>1306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1261</v>
      </c>
      <c r="U10" s="17">
        <f t="shared" si="0"/>
        <v>14</v>
      </c>
      <c r="V10" s="17">
        <f t="shared" si="0"/>
        <v>0</v>
      </c>
      <c r="W10" s="17">
        <f t="shared" si="0"/>
        <v>0</v>
      </c>
      <c r="X10" s="17">
        <f t="shared" si="0"/>
        <v>1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V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1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29</v>
      </c>
      <c r="BG10" s="17">
        <f t="shared" si="1"/>
        <v>0</v>
      </c>
      <c r="BH10" s="17">
        <f t="shared" si="1"/>
        <v>0</v>
      </c>
      <c r="BI10" s="17">
        <f t="shared" si="1"/>
        <v>0</v>
      </c>
    </row>
    <row r="11" spans="8:61" s="18" customFormat="1" ht="30" customHeight="1">
      <c r="H11" s="19" t="s">
        <v>51</v>
      </c>
      <c r="I11" s="20" t="s">
        <v>52</v>
      </c>
      <c r="J11" s="21">
        <f>SUM(K11:BI11)</f>
        <v>141</v>
      </c>
      <c r="K11" s="21"/>
      <c r="L11" s="21"/>
      <c r="M11" s="21"/>
      <c r="N11" s="21"/>
      <c r="O11" s="21"/>
      <c r="P11" s="21"/>
      <c r="Q11" s="21"/>
      <c r="R11" s="21"/>
      <c r="S11" s="21"/>
      <c r="T11" s="21">
        <v>123</v>
      </c>
      <c r="U11" s="21">
        <v>7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>
        <v>11</v>
      </c>
      <c r="BG11" s="21"/>
      <c r="BH11" s="21"/>
      <c r="BI11" s="21"/>
    </row>
    <row r="12" spans="8:61" s="18" customFormat="1" ht="15" customHeight="1">
      <c r="H12" s="22" t="s">
        <v>53</v>
      </c>
      <c r="I12" s="23" t="s">
        <v>54</v>
      </c>
      <c r="J12" s="24">
        <f>(J11/J10)*100</f>
        <v>10.796324655436447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55</v>
      </c>
      <c r="I13" s="20" t="s">
        <v>52</v>
      </c>
      <c r="J13" s="21">
        <f>SUM(K13:BI13)</f>
        <v>1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>
        <v>1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8:61" s="18" customFormat="1" ht="15" customHeight="1">
      <c r="H14" s="22" t="s">
        <v>56</v>
      </c>
      <c r="I14" s="23" t="s">
        <v>54</v>
      </c>
      <c r="J14" s="24">
        <f>(J13/J10)*100</f>
        <v>0.0765696784073507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57</v>
      </c>
      <c r="I15" s="20" t="s">
        <v>52</v>
      </c>
      <c r="J15" s="21">
        <f>SUM(K15:BI15)</f>
        <v>0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8:61" s="18" customFormat="1" ht="15" customHeight="1">
      <c r="H16" s="22" t="s">
        <v>55</v>
      </c>
      <c r="I16" s="23" t="s">
        <v>54</v>
      </c>
      <c r="J16" s="24">
        <f>(J15/J10)*100</f>
        <v>0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58</v>
      </c>
      <c r="I17" s="20" t="s">
        <v>52</v>
      </c>
      <c r="J17" s="21">
        <f>SUM(K17:BI17)</f>
        <v>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>
        <v>3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>
        <v>4</v>
      </c>
      <c r="BG17" s="21"/>
      <c r="BH17" s="21"/>
      <c r="BI17" s="21"/>
    </row>
    <row r="18" spans="8:61" s="18" customFormat="1" ht="15" customHeight="1">
      <c r="H18" s="22" t="s">
        <v>59</v>
      </c>
      <c r="I18" s="23" t="s">
        <v>54</v>
      </c>
      <c r="J18" s="24">
        <f>(J17/J10)*100</f>
        <v>0.5359877488514548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56</v>
      </c>
      <c r="I19" s="20" t="s">
        <v>52</v>
      </c>
      <c r="J19" s="21">
        <f>SUM(K19:BI19)</f>
        <v>91</v>
      </c>
      <c r="K19" s="21"/>
      <c r="L19" s="21"/>
      <c r="M19" s="21"/>
      <c r="N19" s="21"/>
      <c r="O19" s="21"/>
      <c r="P19" s="21"/>
      <c r="Q19" s="21"/>
      <c r="R19" s="21"/>
      <c r="S19" s="21"/>
      <c r="T19" s="21">
        <v>91</v>
      </c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8:61" s="18" customFormat="1" ht="15" customHeight="1">
      <c r="H20" s="22" t="s">
        <v>60</v>
      </c>
      <c r="I20" s="23" t="s">
        <v>54</v>
      </c>
      <c r="J20" s="24">
        <f>(J19/J10)*100</f>
        <v>6.967840735068913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55</v>
      </c>
      <c r="I21" s="20" t="s">
        <v>52</v>
      </c>
      <c r="J21" s="21">
        <f>SUM(K21:BI21)</f>
        <v>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8:61" s="18" customFormat="1" ht="15" customHeight="1">
      <c r="H22" s="22" t="s">
        <v>61</v>
      </c>
      <c r="I22" s="23" t="s">
        <v>54</v>
      </c>
      <c r="J22" s="24">
        <f>(J21/J10)*100</f>
        <v>0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62</v>
      </c>
      <c r="I23" s="20" t="s">
        <v>52</v>
      </c>
      <c r="J23" s="21">
        <f>SUM(K23:BI23)</f>
        <v>952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950</v>
      </c>
      <c r="U23" s="21">
        <v>1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>
        <v>1</v>
      </c>
      <c r="BG23" s="21"/>
      <c r="BH23" s="21"/>
      <c r="BI23" s="21"/>
    </row>
    <row r="24" spans="8:61" s="18" customFormat="1" ht="15" customHeight="1">
      <c r="H24" s="22" t="s">
        <v>63</v>
      </c>
      <c r="I24" s="23" t="s">
        <v>54</v>
      </c>
      <c r="J24" s="24">
        <f>(J23/J10)*100</f>
        <v>72.89433384379785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64</v>
      </c>
      <c r="I25" s="20" t="s">
        <v>52</v>
      </c>
      <c r="J25" s="21">
        <f>SUM(K25:BI25)</f>
        <v>98</v>
      </c>
      <c r="K25" s="21"/>
      <c r="L25" s="21"/>
      <c r="M25" s="21"/>
      <c r="N25" s="21"/>
      <c r="O25" s="21"/>
      <c r="P25" s="21"/>
      <c r="Q25" s="21"/>
      <c r="R25" s="21"/>
      <c r="S25" s="21"/>
      <c r="T25" s="21">
        <v>97</v>
      </c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>
        <v>1</v>
      </c>
      <c r="BG25" s="21"/>
      <c r="BH25" s="21"/>
      <c r="BI25" s="21"/>
    </row>
    <row r="26" spans="8:61" s="18" customFormat="1" ht="15" customHeight="1">
      <c r="H26" s="22" t="s">
        <v>65</v>
      </c>
      <c r="I26" s="23" t="s">
        <v>54</v>
      </c>
      <c r="J26" s="24">
        <f>(J25/J10)*100</f>
        <v>7.503828483920367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66</v>
      </c>
      <c r="I27" s="20" t="s">
        <v>52</v>
      </c>
      <c r="J27" s="21">
        <f>SUM(K27:BI27)</f>
        <v>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8:61" s="18" customFormat="1" ht="15" customHeight="1">
      <c r="H28" s="22" t="s">
        <v>65</v>
      </c>
      <c r="I28" s="23" t="s">
        <v>54</v>
      </c>
      <c r="J28" s="24">
        <f>(J27/J10)*100</f>
        <v>0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67</v>
      </c>
      <c r="I29" s="20" t="s">
        <v>52</v>
      </c>
      <c r="J29" s="21">
        <f>SUM(K29:BI29)</f>
        <v>15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>
        <v>2</v>
      </c>
      <c r="V29" s="21"/>
      <c r="W29" s="21"/>
      <c r="X29" s="21">
        <v>1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>
        <v>12</v>
      </c>
      <c r="BG29" s="21"/>
      <c r="BH29" s="21"/>
      <c r="BI29" s="21"/>
    </row>
    <row r="30" spans="8:61" s="18" customFormat="1" ht="15" customHeight="1">
      <c r="H30" s="22" t="s">
        <v>68</v>
      </c>
      <c r="I30" s="23" t="s">
        <v>54</v>
      </c>
      <c r="J30" s="24">
        <f>(J29/J10)*100</f>
        <v>1.1485451761102603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69</v>
      </c>
      <c r="I31" s="20" t="s">
        <v>52</v>
      </c>
      <c r="J31" s="21">
        <f>SUM(K31:BI31)</f>
        <v>1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>
        <v>1</v>
      </c>
      <c r="BB31" s="21"/>
      <c r="BC31" s="21"/>
      <c r="BD31" s="21"/>
      <c r="BE31" s="21"/>
      <c r="BF31" s="21"/>
      <c r="BG31" s="21"/>
      <c r="BH31" s="21"/>
      <c r="BI31" s="21"/>
    </row>
    <row r="32" spans="8:61" s="18" customFormat="1" ht="15" customHeight="1">
      <c r="H32" s="22" t="s">
        <v>70</v>
      </c>
      <c r="I32" s="23" t="s">
        <v>54</v>
      </c>
      <c r="J32" s="24">
        <f>(J31/J10)*100</f>
        <v>0.0765696784073507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PARTNER</cp:lastModifiedBy>
  <dcterms:created xsi:type="dcterms:W3CDTF">2008-01-30T01:22:08Z</dcterms:created>
  <dcterms:modified xsi:type="dcterms:W3CDTF">2008-01-30T01:23:12Z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