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200805" sheetId="1" r:id="rId1"/>
    <sheet name="包括登録局" sheetId="2" r:id="rId2"/>
    <sheet name="一般登録局" sheetId="3" r:id="rId3"/>
  </sheets>
  <definedNames>
    <definedName name="_xlnm.Print_Titles" localSheetId="0">'200805'!$A:$I,'200805'!$1:$9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<sst xmlns="http://schemas.openxmlformats.org/spreadsheetml/2006/main" count="328" uniqueCount="97">
  <si>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</si>
  <si>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</si>
  <si>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</si>
  <si>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</si>
  <si>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</si>
  <si>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</si>
  <si>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</si>
  <si>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</si>
  <si>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</si>
  <si>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</si>
  <si>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</si>
  <si>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</si>
  <si>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</si>
  <si>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</si>
  <si>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</si>
  <si>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</si>
  <si>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</si>
  <si>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</si>
  <si>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</si>
  <si>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</si>
  <si>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</si>
  <si>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</si>
  <si>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</si>
  <si>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</si>
  <si>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</si>
  <si>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</si>
  <si>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</si>
  <si>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</si>
  <si>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</si>
  <si>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</si>
  <si>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</si>
  <si>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</si>
  <si>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</si>
  <si>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</si>
  <si>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</si>
  <si>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</si>
  <si>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</si>
  <si>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</si>
  <si>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</si>
  <si>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</si>
  <si>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</si>
  <si>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</si>
  <si>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</si>
  <si>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</si>
  <si>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</si>
  <si>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</si>
  <si>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</si>
  <si>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</si>
  <si>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</si>
  <si>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</si>
  <si>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</si>
  <si>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</si>
  <si>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</si>
  <si>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</si>
  <si>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</si>
  <si>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</si>
  <si>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</si>
  <si>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</si>
  <si>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</si>
  <si>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</si>
  <si>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</si>
  <si>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</si>
  <si>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</si>
  <si>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</si>
  <si>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</si>
  <si>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</si>
  <si>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</si>
  <si>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</si>
  <si>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</si>
  <si>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</si>
  <si>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</si>
  <si>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</si>
  <si>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</si>
  <si>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</si>
  <si>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</si>
  <si>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</si>
  <si>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</si>
  <si>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</si>
  <si>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</si>
  <si>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実験試験局</t>
  </si>
  <si>
    <t>特定実験試験局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</si>
  <si>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</si>
  <si>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</si>
  <si>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</si>
  <si>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</si>
  <si>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</si>
  <si>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</si>
  <si>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</si>
  <si>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</si>
  <si>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</si>
  <si>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</si>
  <si>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</si>
  <si>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</si>
  <si>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</si>
  <si>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</si>
  <si>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（平成２０年　５月末時点：全国）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</si>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</sst>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180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zoomScalePageLayoutView="0" workbookViewId="0" topLeftCell="G1">
      <selection activeCell="H1" sqref="H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70</v>
      </c>
      <c r="K1" s="1" t="s">
        <v>0</v>
      </c>
    </row>
    <row r="2" spans="7:63" ht="15" customHeight="1">
      <c r="G2" s="4" t="s">
        <v>95</v>
      </c>
      <c r="K2" s="1" t="s">
        <v>1</v>
      </c>
      <c r="BK2" s="5"/>
    </row>
    <row r="3" ht="12" hidden="1"/>
    <row r="4" ht="12" hidden="1"/>
    <row r="5" ht="12" hidden="1">
      <c r="G5" s="1" t="s">
        <v>96</v>
      </c>
    </row>
    <row r="6" ht="12" hidden="1"/>
    <row r="7" ht="12" hidden="1"/>
    <row r="8" ht="12" hidden="1"/>
    <row r="9" spans="8:8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79</v>
      </c>
      <c r="AX9" s="11" t="s">
        <v>80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  <c r="BJ9" s="13"/>
      <c r="BK9" s="11" t="s">
        <v>46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47</v>
      </c>
      <c r="BQ9" s="11" t="s">
        <v>48</v>
      </c>
      <c r="BR9" s="11" t="s">
        <v>85</v>
      </c>
      <c r="BS9" s="11" t="s">
        <v>86</v>
      </c>
      <c r="BT9" s="13"/>
      <c r="BU9" s="11" t="s">
        <v>46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47</v>
      </c>
      <c r="CA9" s="11" t="s">
        <v>48</v>
      </c>
      <c r="CB9" s="11" t="s">
        <v>85</v>
      </c>
      <c r="CC9" s="11" t="s">
        <v>86</v>
      </c>
    </row>
    <row r="10" spans="8:81" s="14" customFormat="1" ht="15" customHeight="1">
      <c r="H10" s="15" t="s">
        <v>49</v>
      </c>
      <c r="I10" s="16"/>
      <c r="J10" s="17">
        <f>SUM(K10:BI10)</f>
        <v>108309909</v>
      </c>
      <c r="K10" s="17">
        <f aca="true" t="shared" si="0" ref="K10:AP10">SUM(K11:K32)</f>
        <v>103708</v>
      </c>
      <c r="L10" s="17">
        <f t="shared" si="0"/>
        <v>18246</v>
      </c>
      <c r="M10" s="17">
        <f t="shared" si="0"/>
        <v>5328</v>
      </c>
      <c r="N10" s="17">
        <f t="shared" si="0"/>
        <v>0</v>
      </c>
      <c r="O10" s="17">
        <f t="shared" si="0"/>
        <v>1267</v>
      </c>
      <c r="P10" s="17">
        <f t="shared" si="0"/>
        <v>2200</v>
      </c>
      <c r="Q10" s="17">
        <f t="shared" si="0"/>
        <v>19040</v>
      </c>
      <c r="R10" s="17">
        <f t="shared" si="0"/>
        <v>103906</v>
      </c>
      <c r="S10" s="17">
        <f t="shared" si="0"/>
        <v>33446</v>
      </c>
      <c r="T10" s="17">
        <f t="shared" si="0"/>
        <v>179792</v>
      </c>
      <c r="U10" s="17">
        <f t="shared" si="0"/>
        <v>59912</v>
      </c>
      <c r="V10" s="17">
        <f t="shared" si="0"/>
        <v>3198</v>
      </c>
      <c r="W10" s="17">
        <f t="shared" si="0"/>
        <v>200</v>
      </c>
      <c r="X10" s="17">
        <f t="shared" si="0"/>
        <v>127975</v>
      </c>
      <c r="Y10" s="17">
        <f t="shared" si="0"/>
        <v>9568</v>
      </c>
      <c r="Z10" s="17">
        <f t="shared" si="0"/>
        <v>52940</v>
      </c>
      <c r="AA10" s="17">
        <f t="shared" si="0"/>
        <v>91</v>
      </c>
      <c r="AB10" s="17">
        <f t="shared" si="0"/>
        <v>3514</v>
      </c>
      <c r="AC10" s="17">
        <f t="shared" si="0"/>
        <v>2620</v>
      </c>
      <c r="AD10" s="17">
        <f t="shared" si="0"/>
        <v>470</v>
      </c>
      <c r="AE10" s="17">
        <f t="shared" si="0"/>
        <v>8442</v>
      </c>
      <c r="AF10" s="17">
        <f t="shared" si="0"/>
        <v>5092</v>
      </c>
      <c r="AG10" s="17">
        <f t="shared" si="0"/>
        <v>6811</v>
      </c>
      <c r="AH10" s="17">
        <f t="shared" si="0"/>
        <v>116</v>
      </c>
      <c r="AI10" s="17">
        <f t="shared" si="0"/>
        <v>1793</v>
      </c>
      <c r="AJ10" s="17">
        <f t="shared" si="0"/>
        <v>45</v>
      </c>
      <c r="AK10" s="17">
        <f t="shared" si="0"/>
        <v>7331</v>
      </c>
      <c r="AL10" s="17">
        <f t="shared" si="0"/>
        <v>6</v>
      </c>
      <c r="AM10" s="17">
        <f t="shared" si="0"/>
        <v>289</v>
      </c>
      <c r="AN10" s="17">
        <f t="shared" si="0"/>
        <v>1</v>
      </c>
      <c r="AO10" s="17">
        <f t="shared" si="0"/>
        <v>1088</v>
      </c>
      <c r="AP10" s="17">
        <f t="shared" si="0"/>
        <v>17</v>
      </c>
      <c r="AQ10" s="17">
        <f aca="true" t="shared" si="1" ref="AQ10:BI10">SUM(AQ11:AQ32)</f>
        <v>68880</v>
      </c>
      <c r="AR10" s="17">
        <f t="shared" si="1"/>
        <v>0</v>
      </c>
      <c r="AS10" s="17">
        <f t="shared" si="1"/>
        <v>48</v>
      </c>
      <c r="AT10" s="17">
        <f t="shared" si="1"/>
        <v>20</v>
      </c>
      <c r="AU10" s="17">
        <f t="shared" si="1"/>
        <v>0</v>
      </c>
      <c r="AV10" s="17">
        <f t="shared" si="1"/>
        <v>0</v>
      </c>
      <c r="AW10" s="17">
        <f t="shared" si="1"/>
        <v>7556</v>
      </c>
      <c r="AX10" s="17">
        <f t="shared" si="1"/>
        <v>9</v>
      </c>
      <c r="AY10" s="17">
        <f t="shared" si="1"/>
        <v>2</v>
      </c>
      <c r="AZ10" s="17">
        <f t="shared" si="1"/>
        <v>505651</v>
      </c>
      <c r="BA10" s="17">
        <f t="shared" si="1"/>
        <v>2694</v>
      </c>
      <c r="BB10" s="17">
        <f t="shared" si="1"/>
        <v>539</v>
      </c>
      <c r="BC10" s="17">
        <f t="shared" si="1"/>
        <v>2</v>
      </c>
      <c r="BD10" s="17">
        <f t="shared" si="1"/>
        <v>3834</v>
      </c>
      <c r="BE10" s="17">
        <f t="shared" si="1"/>
        <v>0</v>
      </c>
      <c r="BF10" s="17">
        <f t="shared" si="1"/>
        <v>106228240</v>
      </c>
      <c r="BG10" s="17">
        <f t="shared" si="1"/>
        <v>46558</v>
      </c>
      <c r="BH10" s="17">
        <f t="shared" si="1"/>
        <v>662491</v>
      </c>
      <c r="BI10" s="17">
        <f t="shared" si="1"/>
        <v>24933</v>
      </c>
      <c r="BK10" s="17">
        <f aca="true" t="shared" si="2" ref="BK10:BS10">SUM(BK11:BK32)</f>
        <v>0</v>
      </c>
      <c r="BL10" s="17">
        <f t="shared" si="2"/>
        <v>60267640</v>
      </c>
      <c r="BM10" s="17">
        <f t="shared" si="2"/>
        <v>116259649</v>
      </c>
      <c r="BN10" s="17">
        <f t="shared" si="2"/>
        <v>60777200</v>
      </c>
      <c r="BO10" s="17">
        <f t="shared" si="2"/>
        <v>1058616</v>
      </c>
      <c r="BP10" s="17">
        <f t="shared" si="2"/>
        <v>0</v>
      </c>
      <c r="BQ10" s="17">
        <f t="shared" si="2"/>
        <v>149219</v>
      </c>
      <c r="BR10" s="17">
        <f t="shared" si="2"/>
        <v>21035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30648319</v>
      </c>
      <c r="BW10" s="17">
        <f t="shared" si="3"/>
        <v>59880777</v>
      </c>
      <c r="BX10" s="17">
        <f t="shared" si="3"/>
        <v>13965745</v>
      </c>
      <c r="BY10" s="17">
        <f t="shared" si="3"/>
        <v>392250</v>
      </c>
      <c r="BZ10" s="17">
        <f t="shared" si="3"/>
        <v>0</v>
      </c>
      <c r="CA10" s="17">
        <f t="shared" si="3"/>
        <v>68792</v>
      </c>
      <c r="CB10" s="17">
        <f t="shared" si="3"/>
        <v>7265</v>
      </c>
      <c r="CC10" s="17">
        <f t="shared" si="3"/>
        <v>0</v>
      </c>
    </row>
    <row r="11" spans="8:81" s="18" customFormat="1" ht="30" customHeight="1">
      <c r="H11" s="19" t="s">
        <v>50</v>
      </c>
      <c r="I11" s="20" t="s">
        <v>51</v>
      </c>
      <c r="J11" s="21">
        <f>SUM(K11:BI11)</f>
        <v>4423064</v>
      </c>
      <c r="K11" s="21">
        <v>7461</v>
      </c>
      <c r="L11" s="21">
        <v>1587</v>
      </c>
      <c r="M11" s="21">
        <v>146</v>
      </c>
      <c r="N11" s="21"/>
      <c r="O11" s="21">
        <v>154</v>
      </c>
      <c r="P11" s="21">
        <v>213</v>
      </c>
      <c r="Q11" s="21">
        <v>1161</v>
      </c>
      <c r="R11" s="21">
        <v>6585</v>
      </c>
      <c r="S11" s="21">
        <v>2281</v>
      </c>
      <c r="T11" s="21">
        <v>7724</v>
      </c>
      <c r="U11" s="21">
        <v>4846</v>
      </c>
      <c r="V11" s="21">
        <v>344</v>
      </c>
      <c r="W11" s="21">
        <v>11</v>
      </c>
      <c r="X11" s="21">
        <v>3027</v>
      </c>
      <c r="Y11" s="21">
        <v>800</v>
      </c>
      <c r="Z11" s="21">
        <v>6391</v>
      </c>
      <c r="AA11" s="21"/>
      <c r="AB11" s="21">
        <v>71</v>
      </c>
      <c r="AC11" s="21">
        <v>122</v>
      </c>
      <c r="AD11" s="21">
        <v>54</v>
      </c>
      <c r="AE11" s="21">
        <v>873</v>
      </c>
      <c r="AF11" s="21">
        <v>495</v>
      </c>
      <c r="AG11" s="21">
        <v>548</v>
      </c>
      <c r="AH11" s="21">
        <v>22</v>
      </c>
      <c r="AI11" s="21">
        <v>92</v>
      </c>
      <c r="AJ11" s="21">
        <v>5</v>
      </c>
      <c r="AK11" s="21"/>
      <c r="AL11" s="21"/>
      <c r="AM11" s="21">
        <v>2</v>
      </c>
      <c r="AN11" s="21"/>
      <c r="AO11" s="21">
        <v>89</v>
      </c>
      <c r="AP11" s="21"/>
      <c r="AQ11" s="21"/>
      <c r="AR11" s="21"/>
      <c r="AS11" s="21"/>
      <c r="AT11" s="21"/>
      <c r="AU11" s="21"/>
      <c r="AV11" s="21"/>
      <c r="AW11" s="21">
        <v>323</v>
      </c>
      <c r="AX11" s="21"/>
      <c r="AY11" s="21"/>
      <c r="AZ11" s="21">
        <v>45025</v>
      </c>
      <c r="BA11" s="21">
        <v>80</v>
      </c>
      <c r="BB11" s="21">
        <v>33</v>
      </c>
      <c r="BC11" s="21"/>
      <c r="BD11" s="21">
        <v>180</v>
      </c>
      <c r="BE11" s="21"/>
      <c r="BF11" s="21">
        <v>4283828</v>
      </c>
      <c r="BG11" s="21">
        <v>3446</v>
      </c>
      <c r="BH11" s="21">
        <v>42790</v>
      </c>
      <c r="BI11" s="21">
        <v>2255</v>
      </c>
      <c r="BK11" s="21"/>
      <c r="BL11" s="21">
        <v>3156520</v>
      </c>
      <c r="BM11" s="21">
        <v>4163472</v>
      </c>
      <c r="BN11" s="21">
        <v>2645000</v>
      </c>
      <c r="BO11" s="21">
        <v>53662</v>
      </c>
      <c r="BP11" s="21"/>
      <c r="BQ11" s="21"/>
      <c r="BR11" s="21"/>
      <c r="BS11" s="21"/>
      <c r="BU11" s="21"/>
      <c r="BV11" s="21">
        <v>1335533</v>
      </c>
      <c r="BW11" s="21">
        <v>2234298</v>
      </c>
      <c r="BX11" s="21">
        <v>603077</v>
      </c>
      <c r="BY11" s="21">
        <v>22034</v>
      </c>
      <c r="BZ11" s="21"/>
      <c r="CA11" s="21"/>
      <c r="CB11" s="21"/>
      <c r="CC11" s="21"/>
    </row>
    <row r="12" spans="8:81" s="18" customFormat="1" ht="15" customHeight="1">
      <c r="H12" s="22" t="s">
        <v>52</v>
      </c>
      <c r="I12" s="23" t="s">
        <v>53</v>
      </c>
      <c r="J12" s="24">
        <f>(J11/J10)*100</f>
        <v>4.083711306598919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54</v>
      </c>
      <c r="I13" s="20" t="s">
        <v>51</v>
      </c>
      <c r="J13" s="21">
        <f>SUM(K13:BI13)</f>
        <v>7006562</v>
      </c>
      <c r="K13" s="21">
        <v>9989</v>
      </c>
      <c r="L13" s="21">
        <v>2393</v>
      </c>
      <c r="M13" s="21">
        <v>268</v>
      </c>
      <c r="N13" s="21"/>
      <c r="O13" s="21">
        <v>145</v>
      </c>
      <c r="P13" s="21">
        <v>151</v>
      </c>
      <c r="Q13" s="21">
        <v>1504</v>
      </c>
      <c r="R13" s="21">
        <v>9023</v>
      </c>
      <c r="S13" s="21">
        <v>2506</v>
      </c>
      <c r="T13" s="21">
        <v>14466</v>
      </c>
      <c r="U13" s="21">
        <v>9958</v>
      </c>
      <c r="V13" s="21">
        <v>301</v>
      </c>
      <c r="W13" s="21">
        <v>6</v>
      </c>
      <c r="X13" s="21">
        <v>6352</v>
      </c>
      <c r="Y13" s="21">
        <v>746</v>
      </c>
      <c r="Z13" s="21">
        <v>5848</v>
      </c>
      <c r="AA13" s="21">
        <v>3</v>
      </c>
      <c r="AB13" s="21">
        <v>123</v>
      </c>
      <c r="AC13" s="21">
        <v>104</v>
      </c>
      <c r="AD13" s="21">
        <v>45</v>
      </c>
      <c r="AE13" s="21">
        <v>629</v>
      </c>
      <c r="AF13" s="21">
        <v>353</v>
      </c>
      <c r="AG13" s="21">
        <v>548</v>
      </c>
      <c r="AH13" s="21">
        <v>9</v>
      </c>
      <c r="AI13" s="21">
        <v>125</v>
      </c>
      <c r="AJ13" s="21"/>
      <c r="AK13" s="21"/>
      <c r="AL13" s="21"/>
      <c r="AM13" s="21"/>
      <c r="AN13" s="21"/>
      <c r="AO13" s="21">
        <v>206</v>
      </c>
      <c r="AP13" s="21"/>
      <c r="AQ13" s="21"/>
      <c r="AR13" s="21"/>
      <c r="AS13" s="21"/>
      <c r="AT13" s="21"/>
      <c r="AU13" s="21"/>
      <c r="AV13" s="21"/>
      <c r="AW13" s="21">
        <v>641</v>
      </c>
      <c r="AX13" s="21"/>
      <c r="AY13" s="21"/>
      <c r="AZ13" s="21">
        <v>50103</v>
      </c>
      <c r="BA13" s="21">
        <v>106</v>
      </c>
      <c r="BB13" s="21">
        <v>53</v>
      </c>
      <c r="BC13" s="21">
        <v>1</v>
      </c>
      <c r="BD13" s="21">
        <v>282</v>
      </c>
      <c r="BE13" s="21"/>
      <c r="BF13" s="21">
        <v>6817071</v>
      </c>
      <c r="BG13" s="21">
        <v>5754</v>
      </c>
      <c r="BH13" s="21">
        <v>61749</v>
      </c>
      <c r="BI13" s="21">
        <v>5001</v>
      </c>
      <c r="BK13" s="21"/>
      <c r="BL13" s="21">
        <v>4724540</v>
      </c>
      <c r="BM13" s="21">
        <v>7561341</v>
      </c>
      <c r="BN13" s="21">
        <v>3943000</v>
      </c>
      <c r="BO13" s="21">
        <v>65497</v>
      </c>
      <c r="BP13" s="21"/>
      <c r="BQ13" s="21"/>
      <c r="BR13" s="21"/>
      <c r="BS13" s="21"/>
      <c r="BU13" s="21"/>
      <c r="BV13" s="21">
        <v>1927912</v>
      </c>
      <c r="BW13" s="21">
        <v>3815258</v>
      </c>
      <c r="BX13" s="21">
        <v>931520</v>
      </c>
      <c r="BY13" s="21">
        <v>21817</v>
      </c>
      <c r="BZ13" s="21"/>
      <c r="CA13" s="21"/>
      <c r="CB13" s="21"/>
      <c r="CC13" s="21"/>
    </row>
    <row r="14" spans="8:81" s="18" customFormat="1" ht="15" customHeight="1">
      <c r="H14" s="22" t="s">
        <v>55</v>
      </c>
      <c r="I14" s="23" t="s">
        <v>53</v>
      </c>
      <c r="J14" s="24">
        <f>(J13/J10)*100</f>
        <v>6.4689944481441675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56</v>
      </c>
      <c r="I15" s="20" t="s">
        <v>51</v>
      </c>
      <c r="J15" s="21">
        <f>SUM(K15:BI15)</f>
        <v>41146193</v>
      </c>
      <c r="K15" s="21">
        <v>20794</v>
      </c>
      <c r="L15" s="21">
        <v>1874</v>
      </c>
      <c r="M15" s="21">
        <v>2370</v>
      </c>
      <c r="N15" s="21"/>
      <c r="O15" s="21">
        <v>147</v>
      </c>
      <c r="P15" s="21">
        <v>710</v>
      </c>
      <c r="Q15" s="21">
        <v>5033</v>
      </c>
      <c r="R15" s="21">
        <v>27537</v>
      </c>
      <c r="S15" s="21">
        <v>8087</v>
      </c>
      <c r="T15" s="21">
        <v>56483</v>
      </c>
      <c r="U15" s="21">
        <v>14080</v>
      </c>
      <c r="V15" s="21">
        <v>417</v>
      </c>
      <c r="W15" s="21">
        <v>89</v>
      </c>
      <c r="X15" s="21">
        <v>47383</v>
      </c>
      <c r="Y15" s="21">
        <v>1207</v>
      </c>
      <c r="Z15" s="21">
        <v>4062</v>
      </c>
      <c r="AA15" s="21">
        <v>27</v>
      </c>
      <c r="AB15" s="21">
        <v>911</v>
      </c>
      <c r="AC15" s="21">
        <v>1424</v>
      </c>
      <c r="AD15" s="21">
        <v>80</v>
      </c>
      <c r="AE15" s="21">
        <v>476</v>
      </c>
      <c r="AF15" s="21">
        <v>1202</v>
      </c>
      <c r="AG15" s="21">
        <v>2184</v>
      </c>
      <c r="AH15" s="21">
        <v>26</v>
      </c>
      <c r="AI15" s="21">
        <v>814</v>
      </c>
      <c r="AJ15" s="21">
        <v>25</v>
      </c>
      <c r="AK15" s="21">
        <v>6973</v>
      </c>
      <c r="AL15" s="21">
        <v>2</v>
      </c>
      <c r="AM15" s="21">
        <v>286</v>
      </c>
      <c r="AN15" s="21"/>
      <c r="AO15" s="21">
        <v>231</v>
      </c>
      <c r="AP15" s="21">
        <v>16</v>
      </c>
      <c r="AQ15" s="21">
        <v>68870</v>
      </c>
      <c r="AR15" s="21"/>
      <c r="AS15" s="21">
        <v>48</v>
      </c>
      <c r="AT15" s="21">
        <v>20</v>
      </c>
      <c r="AU15" s="21"/>
      <c r="AV15" s="21"/>
      <c r="AW15" s="21">
        <v>4485</v>
      </c>
      <c r="AX15" s="21"/>
      <c r="AY15" s="21">
        <v>1</v>
      </c>
      <c r="AZ15" s="21">
        <v>135520</v>
      </c>
      <c r="BA15" s="21">
        <v>1431</v>
      </c>
      <c r="BB15" s="21">
        <v>151</v>
      </c>
      <c r="BC15" s="21"/>
      <c r="BD15" s="21">
        <v>1188</v>
      </c>
      <c r="BE15" s="21"/>
      <c r="BF15" s="21">
        <v>40496716</v>
      </c>
      <c r="BG15" s="21">
        <v>10893</v>
      </c>
      <c r="BH15" s="21">
        <v>216761</v>
      </c>
      <c r="BI15" s="21">
        <v>5159</v>
      </c>
      <c r="BK15" s="21"/>
      <c r="BL15" s="21">
        <v>21135280</v>
      </c>
      <c r="BM15" s="21">
        <v>45348395</v>
      </c>
      <c r="BN15" s="21">
        <v>27400000</v>
      </c>
      <c r="BO15" s="21">
        <v>398936</v>
      </c>
      <c r="BP15" s="21"/>
      <c r="BQ15" s="21">
        <v>149219</v>
      </c>
      <c r="BR15" s="21">
        <v>20485</v>
      </c>
      <c r="BS15" s="21"/>
      <c r="BU15" s="21"/>
      <c r="BV15" s="21">
        <v>11860929</v>
      </c>
      <c r="BW15" s="21">
        <v>23041427</v>
      </c>
      <c r="BX15" s="21">
        <v>4952647</v>
      </c>
      <c r="BY15" s="21">
        <v>131963</v>
      </c>
      <c r="BZ15" s="21"/>
      <c r="CA15" s="21">
        <v>68792</v>
      </c>
      <c r="CB15" s="21">
        <v>6926</v>
      </c>
      <c r="CC15" s="21"/>
    </row>
    <row r="16" spans="8:81" s="18" customFormat="1" ht="15" customHeight="1">
      <c r="H16" s="22" t="s">
        <v>54</v>
      </c>
      <c r="I16" s="23" t="s">
        <v>53</v>
      </c>
      <c r="J16" s="24">
        <f>(J15/J10)*100</f>
        <v>37.98931545589241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57</v>
      </c>
      <c r="I17" s="20" t="s">
        <v>51</v>
      </c>
      <c r="J17" s="21">
        <f>SUM(K17:BI17)</f>
        <v>2753914</v>
      </c>
      <c r="K17" s="21">
        <v>5673</v>
      </c>
      <c r="L17" s="21">
        <v>1012</v>
      </c>
      <c r="M17" s="21">
        <v>242</v>
      </c>
      <c r="N17" s="21"/>
      <c r="O17" s="21">
        <v>63</v>
      </c>
      <c r="P17" s="21">
        <v>57</v>
      </c>
      <c r="Q17" s="21">
        <v>879</v>
      </c>
      <c r="R17" s="21">
        <v>4398</v>
      </c>
      <c r="S17" s="21">
        <v>1268</v>
      </c>
      <c r="T17" s="21">
        <v>4965</v>
      </c>
      <c r="U17" s="21">
        <v>4120</v>
      </c>
      <c r="V17" s="21">
        <v>187</v>
      </c>
      <c r="W17" s="21">
        <v>10</v>
      </c>
      <c r="X17" s="21">
        <v>2236</v>
      </c>
      <c r="Y17" s="21">
        <v>65</v>
      </c>
      <c r="Z17" s="21">
        <v>983</v>
      </c>
      <c r="AA17" s="21"/>
      <c r="AB17" s="21">
        <v>28</v>
      </c>
      <c r="AC17" s="21">
        <v>45</v>
      </c>
      <c r="AD17" s="21">
        <v>6</v>
      </c>
      <c r="AE17" s="21">
        <v>100</v>
      </c>
      <c r="AF17" s="21">
        <v>143</v>
      </c>
      <c r="AG17" s="21">
        <v>163</v>
      </c>
      <c r="AH17" s="21">
        <v>3</v>
      </c>
      <c r="AI17" s="21">
        <v>51</v>
      </c>
      <c r="AJ17" s="21">
        <v>5</v>
      </c>
      <c r="AK17" s="21"/>
      <c r="AL17" s="21"/>
      <c r="AM17" s="21"/>
      <c r="AN17" s="21"/>
      <c r="AO17" s="21">
        <v>11</v>
      </c>
      <c r="AP17" s="21"/>
      <c r="AQ17" s="21">
        <v>2</v>
      </c>
      <c r="AR17" s="21"/>
      <c r="AS17" s="21"/>
      <c r="AT17" s="21"/>
      <c r="AU17" s="21"/>
      <c r="AV17" s="21"/>
      <c r="AW17" s="21">
        <v>169</v>
      </c>
      <c r="AX17" s="21">
        <v>3</v>
      </c>
      <c r="AY17" s="21"/>
      <c r="AZ17" s="21">
        <v>22000</v>
      </c>
      <c r="BA17" s="21">
        <v>76</v>
      </c>
      <c r="BB17" s="21">
        <v>12</v>
      </c>
      <c r="BC17" s="21"/>
      <c r="BD17" s="21">
        <v>192</v>
      </c>
      <c r="BE17" s="21"/>
      <c r="BF17" s="21">
        <v>2670825</v>
      </c>
      <c r="BG17" s="21">
        <v>1567</v>
      </c>
      <c r="BH17" s="21">
        <v>30982</v>
      </c>
      <c r="BI17" s="21">
        <v>1373</v>
      </c>
      <c r="BK17" s="21"/>
      <c r="BL17" s="21">
        <v>1092020</v>
      </c>
      <c r="BM17" s="21">
        <v>3079570</v>
      </c>
      <c r="BN17" s="21">
        <v>1100200</v>
      </c>
      <c r="BO17" s="21">
        <v>31350</v>
      </c>
      <c r="BP17" s="21"/>
      <c r="BQ17" s="21"/>
      <c r="BR17" s="21"/>
      <c r="BS17" s="21"/>
      <c r="BU17" s="21"/>
      <c r="BV17" s="21">
        <v>499730</v>
      </c>
      <c r="BW17" s="21">
        <v>1687868</v>
      </c>
      <c r="BX17" s="21">
        <v>406625</v>
      </c>
      <c r="BY17" s="21">
        <v>13173</v>
      </c>
      <c r="BZ17" s="21"/>
      <c r="CA17" s="21"/>
      <c r="CB17" s="21"/>
      <c r="CC17" s="21"/>
    </row>
    <row r="18" spans="8:81" s="18" customFormat="1" ht="15" customHeight="1">
      <c r="H18" s="22" t="s">
        <v>58</v>
      </c>
      <c r="I18" s="23" t="s">
        <v>53</v>
      </c>
      <c r="J18" s="24">
        <f>(J17/J10)*100</f>
        <v>2.542624239486712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55</v>
      </c>
      <c r="I19" s="20" t="s">
        <v>51</v>
      </c>
      <c r="J19" s="21">
        <f>SUM(K19:BI19)</f>
        <v>2398651</v>
      </c>
      <c r="K19" s="21">
        <v>3970</v>
      </c>
      <c r="L19" s="21">
        <v>658</v>
      </c>
      <c r="M19" s="21">
        <v>76</v>
      </c>
      <c r="N19" s="21"/>
      <c r="O19" s="21">
        <v>49</v>
      </c>
      <c r="P19" s="21">
        <v>52</v>
      </c>
      <c r="Q19" s="21">
        <v>867</v>
      </c>
      <c r="R19" s="21">
        <v>3571</v>
      </c>
      <c r="S19" s="21">
        <v>1069</v>
      </c>
      <c r="T19" s="21">
        <v>3742</v>
      </c>
      <c r="U19" s="21">
        <v>1935</v>
      </c>
      <c r="V19" s="21">
        <v>209</v>
      </c>
      <c r="W19" s="21">
        <v>26</v>
      </c>
      <c r="X19" s="21">
        <v>2401</v>
      </c>
      <c r="Y19" s="21">
        <v>196</v>
      </c>
      <c r="Z19" s="21">
        <v>1826</v>
      </c>
      <c r="AA19" s="21">
        <v>3</v>
      </c>
      <c r="AB19" s="21"/>
      <c r="AC19" s="21">
        <v>20</v>
      </c>
      <c r="AD19" s="21">
        <v>12</v>
      </c>
      <c r="AE19" s="21">
        <v>231</v>
      </c>
      <c r="AF19" s="21">
        <v>221</v>
      </c>
      <c r="AG19" s="21">
        <v>140</v>
      </c>
      <c r="AH19" s="21">
        <v>1</v>
      </c>
      <c r="AI19" s="21">
        <v>55</v>
      </c>
      <c r="AJ19" s="21"/>
      <c r="AK19" s="21"/>
      <c r="AL19" s="21"/>
      <c r="AM19" s="21"/>
      <c r="AN19" s="21"/>
      <c r="AO19" s="21">
        <v>20</v>
      </c>
      <c r="AP19" s="21"/>
      <c r="AQ19" s="21"/>
      <c r="AR19" s="21"/>
      <c r="AS19" s="21"/>
      <c r="AT19" s="21"/>
      <c r="AU19" s="21"/>
      <c r="AV19" s="21"/>
      <c r="AW19" s="21">
        <v>94</v>
      </c>
      <c r="AX19" s="21"/>
      <c r="AY19" s="21"/>
      <c r="AZ19" s="21">
        <v>14062</v>
      </c>
      <c r="BA19" s="21">
        <v>49</v>
      </c>
      <c r="BB19" s="21">
        <v>4</v>
      </c>
      <c r="BC19" s="21"/>
      <c r="BD19" s="21">
        <v>40</v>
      </c>
      <c r="BE19" s="21"/>
      <c r="BF19" s="21">
        <v>2345920</v>
      </c>
      <c r="BG19" s="21">
        <v>1902</v>
      </c>
      <c r="BH19" s="21">
        <v>14275</v>
      </c>
      <c r="BI19" s="21">
        <v>955</v>
      </c>
      <c r="BK19" s="21"/>
      <c r="BL19" s="21">
        <v>1488520</v>
      </c>
      <c r="BM19" s="21">
        <v>2504885</v>
      </c>
      <c r="BN19" s="21">
        <v>1250000</v>
      </c>
      <c r="BO19" s="21">
        <v>23023</v>
      </c>
      <c r="BP19" s="21"/>
      <c r="BQ19" s="21"/>
      <c r="BR19" s="21"/>
      <c r="BS19" s="21"/>
      <c r="BU19" s="21"/>
      <c r="BV19" s="21">
        <v>642084</v>
      </c>
      <c r="BW19" s="21">
        <v>1325673</v>
      </c>
      <c r="BX19" s="21">
        <v>334463</v>
      </c>
      <c r="BY19" s="21">
        <v>8684</v>
      </c>
      <c r="BZ19" s="21"/>
      <c r="CA19" s="21"/>
      <c r="CB19" s="21"/>
      <c r="CC19" s="21"/>
    </row>
    <row r="20" spans="8:81" s="18" customFormat="1" ht="15" customHeight="1">
      <c r="H20" s="22" t="s">
        <v>59</v>
      </c>
      <c r="I20" s="23" t="s">
        <v>53</v>
      </c>
      <c r="J20" s="24">
        <f>(J19/J10)*100</f>
        <v>2.2146182395924643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54</v>
      </c>
      <c r="I21" s="20" t="s">
        <v>51</v>
      </c>
      <c r="J21" s="21">
        <f>SUM(K21:BI21)</f>
        <v>12476875</v>
      </c>
      <c r="K21" s="21">
        <v>12245</v>
      </c>
      <c r="L21" s="21">
        <v>1674</v>
      </c>
      <c r="M21" s="21">
        <v>474</v>
      </c>
      <c r="N21" s="21"/>
      <c r="O21" s="21">
        <v>103</v>
      </c>
      <c r="P21" s="21">
        <v>176</v>
      </c>
      <c r="Q21" s="21">
        <v>2181</v>
      </c>
      <c r="R21" s="21">
        <v>13712</v>
      </c>
      <c r="S21" s="21">
        <v>5210</v>
      </c>
      <c r="T21" s="21">
        <v>15889</v>
      </c>
      <c r="U21" s="21">
        <v>4927</v>
      </c>
      <c r="V21" s="21">
        <v>372</v>
      </c>
      <c r="W21" s="21">
        <v>12</v>
      </c>
      <c r="X21" s="21">
        <v>16191</v>
      </c>
      <c r="Y21" s="21">
        <v>756</v>
      </c>
      <c r="Z21" s="21">
        <v>5691</v>
      </c>
      <c r="AA21" s="21">
        <v>13</v>
      </c>
      <c r="AB21" s="21">
        <v>543</v>
      </c>
      <c r="AC21" s="21">
        <v>250</v>
      </c>
      <c r="AD21" s="21">
        <v>27</v>
      </c>
      <c r="AE21" s="21">
        <v>416</v>
      </c>
      <c r="AF21" s="21">
        <v>1034</v>
      </c>
      <c r="AG21" s="21">
        <v>866</v>
      </c>
      <c r="AH21" s="21">
        <v>6</v>
      </c>
      <c r="AI21" s="21">
        <v>112</v>
      </c>
      <c r="AJ21" s="21">
        <v>3</v>
      </c>
      <c r="AK21" s="21">
        <v>1</v>
      </c>
      <c r="AL21" s="21"/>
      <c r="AM21" s="21">
        <v>1</v>
      </c>
      <c r="AN21" s="21"/>
      <c r="AO21" s="21">
        <v>118</v>
      </c>
      <c r="AP21" s="21"/>
      <c r="AQ21" s="21">
        <v>2</v>
      </c>
      <c r="AR21" s="21"/>
      <c r="AS21" s="21"/>
      <c r="AT21" s="21"/>
      <c r="AU21" s="21"/>
      <c r="AV21" s="21"/>
      <c r="AW21" s="21">
        <v>379</v>
      </c>
      <c r="AX21" s="21">
        <v>6</v>
      </c>
      <c r="AY21" s="21"/>
      <c r="AZ21" s="21">
        <v>70544</v>
      </c>
      <c r="BA21" s="21">
        <v>374</v>
      </c>
      <c r="BB21" s="21">
        <v>9</v>
      </c>
      <c r="BC21" s="21"/>
      <c r="BD21" s="21">
        <v>451</v>
      </c>
      <c r="BE21" s="21"/>
      <c r="BF21" s="21">
        <v>12243686</v>
      </c>
      <c r="BG21" s="21">
        <v>4445</v>
      </c>
      <c r="BH21" s="21">
        <v>71886</v>
      </c>
      <c r="BI21" s="21">
        <v>2090</v>
      </c>
      <c r="BK21" s="21"/>
      <c r="BL21" s="21">
        <v>5948070</v>
      </c>
      <c r="BM21" s="21">
        <v>13417293</v>
      </c>
      <c r="BN21" s="21">
        <v>6298000</v>
      </c>
      <c r="BO21" s="21">
        <v>115976</v>
      </c>
      <c r="BP21" s="21"/>
      <c r="BQ21" s="21"/>
      <c r="BR21" s="21"/>
      <c r="BS21" s="21"/>
      <c r="BU21" s="21"/>
      <c r="BV21" s="21">
        <v>3297493</v>
      </c>
      <c r="BW21" s="21">
        <v>7121607</v>
      </c>
      <c r="BX21" s="21">
        <v>1657246</v>
      </c>
      <c r="BY21" s="21">
        <v>46923</v>
      </c>
      <c r="BZ21" s="21"/>
      <c r="CA21" s="21"/>
      <c r="CB21" s="21"/>
      <c r="CC21" s="21"/>
    </row>
    <row r="22" spans="8:81" s="18" customFormat="1" ht="15" customHeight="1">
      <c r="H22" s="22" t="s">
        <v>60</v>
      </c>
      <c r="I22" s="23" t="s">
        <v>53</v>
      </c>
      <c r="J22" s="24">
        <f>(J21/J10)*100</f>
        <v>11.519606207036883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61</v>
      </c>
      <c r="I23" s="20" t="s">
        <v>51</v>
      </c>
      <c r="J23" s="21">
        <f>SUM(K23:BI23)</f>
        <v>17704168</v>
      </c>
      <c r="K23" s="21">
        <v>11263</v>
      </c>
      <c r="L23" s="21">
        <v>1880</v>
      </c>
      <c r="M23" s="21">
        <v>866</v>
      </c>
      <c r="N23" s="21"/>
      <c r="O23" s="21">
        <v>129</v>
      </c>
      <c r="P23" s="21">
        <v>218</v>
      </c>
      <c r="Q23" s="21">
        <v>2314</v>
      </c>
      <c r="R23" s="21">
        <v>15606</v>
      </c>
      <c r="S23" s="21">
        <v>4705</v>
      </c>
      <c r="T23" s="21">
        <v>45131</v>
      </c>
      <c r="U23" s="21">
        <v>5450</v>
      </c>
      <c r="V23" s="21">
        <v>384</v>
      </c>
      <c r="W23" s="21">
        <v>19</v>
      </c>
      <c r="X23" s="21">
        <v>24158</v>
      </c>
      <c r="Y23" s="21">
        <v>1075</v>
      </c>
      <c r="Z23" s="21">
        <v>6222</v>
      </c>
      <c r="AA23" s="21">
        <v>17</v>
      </c>
      <c r="AB23" s="21">
        <v>902</v>
      </c>
      <c r="AC23" s="21">
        <v>215</v>
      </c>
      <c r="AD23" s="21">
        <v>48</v>
      </c>
      <c r="AE23" s="21">
        <v>740</v>
      </c>
      <c r="AF23" s="21">
        <v>799</v>
      </c>
      <c r="AG23" s="21">
        <v>466</v>
      </c>
      <c r="AH23" s="21">
        <v>12</v>
      </c>
      <c r="AI23" s="21">
        <v>150</v>
      </c>
      <c r="AJ23" s="21">
        <v>3</v>
      </c>
      <c r="AK23" s="21">
        <v>340</v>
      </c>
      <c r="AL23" s="21"/>
      <c r="AM23" s="21"/>
      <c r="AN23" s="21"/>
      <c r="AO23" s="21">
        <v>68</v>
      </c>
      <c r="AP23" s="21"/>
      <c r="AQ23" s="21"/>
      <c r="AR23" s="21"/>
      <c r="AS23" s="21"/>
      <c r="AT23" s="21"/>
      <c r="AU23" s="21"/>
      <c r="AV23" s="21"/>
      <c r="AW23" s="21">
        <v>631</v>
      </c>
      <c r="AX23" s="21"/>
      <c r="AY23" s="21">
        <v>1</v>
      </c>
      <c r="AZ23" s="21">
        <v>60885</v>
      </c>
      <c r="BA23" s="21">
        <v>288</v>
      </c>
      <c r="BB23" s="21">
        <v>27</v>
      </c>
      <c r="BC23" s="21"/>
      <c r="BD23" s="21">
        <v>761</v>
      </c>
      <c r="BE23" s="21"/>
      <c r="BF23" s="21">
        <v>17406714</v>
      </c>
      <c r="BG23" s="21">
        <v>5703</v>
      </c>
      <c r="BH23" s="21">
        <v>104075</v>
      </c>
      <c r="BI23" s="21">
        <v>1903</v>
      </c>
      <c r="BK23" s="21"/>
      <c r="BL23" s="21">
        <v>9653390</v>
      </c>
      <c r="BM23" s="21">
        <v>19961375</v>
      </c>
      <c r="BN23" s="21">
        <v>10048000</v>
      </c>
      <c r="BO23" s="21">
        <v>182810</v>
      </c>
      <c r="BP23" s="21"/>
      <c r="BQ23" s="21"/>
      <c r="BR23" s="21">
        <v>550</v>
      </c>
      <c r="BS23" s="21"/>
      <c r="BU23" s="21"/>
      <c r="BV23" s="21">
        <v>5533130</v>
      </c>
      <c r="BW23" s="21">
        <v>9502512</v>
      </c>
      <c r="BX23" s="21">
        <v>2159122</v>
      </c>
      <c r="BY23" s="21">
        <v>74894</v>
      </c>
      <c r="BZ23" s="21"/>
      <c r="CA23" s="21"/>
      <c r="CB23" s="21">
        <v>339</v>
      </c>
      <c r="CC23" s="21"/>
    </row>
    <row r="24" spans="8:81" s="18" customFormat="1" ht="15" customHeight="1">
      <c r="H24" s="22" t="s">
        <v>62</v>
      </c>
      <c r="I24" s="23" t="s">
        <v>53</v>
      </c>
      <c r="J24" s="24">
        <f>(J23/J10)*100</f>
        <v>16.3458432967569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63</v>
      </c>
      <c r="I25" s="20" t="s">
        <v>51</v>
      </c>
      <c r="J25" s="21">
        <f>SUM(K25:BI25)</f>
        <v>6050891</v>
      </c>
      <c r="K25" s="21">
        <v>8445</v>
      </c>
      <c r="L25" s="21">
        <v>2321</v>
      </c>
      <c r="M25" s="21">
        <v>333</v>
      </c>
      <c r="N25" s="21"/>
      <c r="O25" s="21">
        <v>73</v>
      </c>
      <c r="P25" s="21">
        <v>116</v>
      </c>
      <c r="Q25" s="21">
        <v>1601</v>
      </c>
      <c r="R25" s="21">
        <v>7655</v>
      </c>
      <c r="S25" s="21">
        <v>2345</v>
      </c>
      <c r="T25" s="21">
        <v>10610</v>
      </c>
      <c r="U25" s="21">
        <v>5051</v>
      </c>
      <c r="V25" s="21">
        <v>301</v>
      </c>
      <c r="W25" s="21">
        <v>6</v>
      </c>
      <c r="X25" s="21">
        <v>5909</v>
      </c>
      <c r="Y25" s="21">
        <v>1325</v>
      </c>
      <c r="Z25" s="21">
        <v>4699</v>
      </c>
      <c r="AA25" s="21">
        <v>2</v>
      </c>
      <c r="AB25" s="21">
        <v>229</v>
      </c>
      <c r="AC25" s="21">
        <v>82</v>
      </c>
      <c r="AD25" s="21">
        <v>39</v>
      </c>
      <c r="AE25" s="21">
        <v>1539</v>
      </c>
      <c r="AF25" s="21">
        <v>153</v>
      </c>
      <c r="AG25" s="21">
        <v>716</v>
      </c>
      <c r="AH25" s="21">
        <v>5</v>
      </c>
      <c r="AI25" s="21">
        <v>93</v>
      </c>
      <c r="AJ25" s="21">
        <v>3</v>
      </c>
      <c r="AK25" s="21">
        <v>4</v>
      </c>
      <c r="AL25" s="21"/>
      <c r="AM25" s="21"/>
      <c r="AN25" s="21">
        <v>1</v>
      </c>
      <c r="AO25" s="21">
        <v>42</v>
      </c>
      <c r="AP25" s="21">
        <v>1</v>
      </c>
      <c r="AQ25" s="21">
        <v>2</v>
      </c>
      <c r="AR25" s="21"/>
      <c r="AS25" s="21"/>
      <c r="AT25" s="21"/>
      <c r="AU25" s="21"/>
      <c r="AV25" s="21"/>
      <c r="AW25" s="21">
        <v>101</v>
      </c>
      <c r="AX25" s="21"/>
      <c r="AY25" s="21"/>
      <c r="AZ25" s="21">
        <v>36312</v>
      </c>
      <c r="BA25" s="21">
        <v>88</v>
      </c>
      <c r="BB25" s="21">
        <v>193</v>
      </c>
      <c r="BC25" s="21"/>
      <c r="BD25" s="21">
        <v>214</v>
      </c>
      <c r="BE25" s="21"/>
      <c r="BF25" s="21">
        <v>5909342</v>
      </c>
      <c r="BG25" s="21">
        <v>4076</v>
      </c>
      <c r="BH25" s="21">
        <v>44632</v>
      </c>
      <c r="BI25" s="21">
        <v>2232</v>
      </c>
      <c r="BK25" s="21"/>
      <c r="BL25" s="21">
        <v>3736040</v>
      </c>
      <c r="BM25" s="21">
        <v>6087096</v>
      </c>
      <c r="BN25" s="21">
        <v>2546000</v>
      </c>
      <c r="BO25" s="21">
        <v>36101</v>
      </c>
      <c r="BP25" s="21"/>
      <c r="BQ25" s="21"/>
      <c r="BR25" s="21"/>
      <c r="BS25" s="21"/>
      <c r="BU25" s="21"/>
      <c r="BV25" s="21">
        <v>1683331</v>
      </c>
      <c r="BW25" s="21">
        <v>3193115</v>
      </c>
      <c r="BX25" s="21">
        <v>939883</v>
      </c>
      <c r="BY25" s="21">
        <v>15328</v>
      </c>
      <c r="BZ25" s="21"/>
      <c r="CA25" s="21"/>
      <c r="CB25" s="21"/>
      <c r="CC25" s="21"/>
    </row>
    <row r="26" spans="8:81" s="18" customFormat="1" ht="15" customHeight="1">
      <c r="H26" s="22" t="s">
        <v>64</v>
      </c>
      <c r="I26" s="23" t="s">
        <v>53</v>
      </c>
      <c r="J26" s="24">
        <f>(J25/J10)*100</f>
        <v>5.586645816496808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65</v>
      </c>
      <c r="I27" s="20" t="s">
        <v>51</v>
      </c>
      <c r="J27" s="21">
        <f>SUM(K27:BI27)</f>
        <v>3114963</v>
      </c>
      <c r="K27" s="21">
        <v>7479</v>
      </c>
      <c r="L27" s="21">
        <v>1339</v>
      </c>
      <c r="M27" s="21">
        <v>199</v>
      </c>
      <c r="N27" s="21"/>
      <c r="O27" s="21">
        <v>106</v>
      </c>
      <c r="P27" s="21">
        <v>88</v>
      </c>
      <c r="Q27" s="21">
        <v>934</v>
      </c>
      <c r="R27" s="21">
        <v>3972</v>
      </c>
      <c r="S27" s="21">
        <v>1550</v>
      </c>
      <c r="T27" s="21">
        <v>4505</v>
      </c>
      <c r="U27" s="21">
        <v>3087</v>
      </c>
      <c r="V27" s="21">
        <v>241</v>
      </c>
      <c r="W27" s="21">
        <v>2</v>
      </c>
      <c r="X27" s="21">
        <v>2423</v>
      </c>
      <c r="Y27" s="21">
        <v>1250</v>
      </c>
      <c r="Z27" s="21">
        <v>5272</v>
      </c>
      <c r="AA27" s="21">
        <v>5</v>
      </c>
      <c r="AB27" s="21">
        <v>88</v>
      </c>
      <c r="AC27" s="21">
        <v>33</v>
      </c>
      <c r="AD27" s="21">
        <v>38</v>
      </c>
      <c r="AE27" s="21">
        <v>790</v>
      </c>
      <c r="AF27" s="21">
        <v>112</v>
      </c>
      <c r="AG27" s="21">
        <v>298</v>
      </c>
      <c r="AH27" s="21">
        <v>4</v>
      </c>
      <c r="AI27" s="21">
        <v>111</v>
      </c>
      <c r="AJ27" s="21">
        <v>1</v>
      </c>
      <c r="AK27" s="21">
        <v>12</v>
      </c>
      <c r="AL27" s="21"/>
      <c r="AM27" s="21"/>
      <c r="AN27" s="21"/>
      <c r="AO27" s="21">
        <v>94</v>
      </c>
      <c r="AP27" s="21"/>
      <c r="AQ27" s="21"/>
      <c r="AR27" s="21"/>
      <c r="AS27" s="21"/>
      <c r="AT27" s="21"/>
      <c r="AU27" s="21"/>
      <c r="AV27" s="21"/>
      <c r="AW27" s="21">
        <v>86</v>
      </c>
      <c r="AX27" s="21"/>
      <c r="AY27" s="21"/>
      <c r="AZ27" s="21">
        <v>22386</v>
      </c>
      <c r="BA27" s="21">
        <v>24</v>
      </c>
      <c r="BB27" s="21">
        <v>6</v>
      </c>
      <c r="BC27" s="21"/>
      <c r="BD27" s="21">
        <v>150</v>
      </c>
      <c r="BE27" s="21"/>
      <c r="BF27" s="21">
        <v>3033857</v>
      </c>
      <c r="BG27" s="21">
        <v>3004</v>
      </c>
      <c r="BH27" s="21">
        <v>20646</v>
      </c>
      <c r="BI27" s="21">
        <v>771</v>
      </c>
      <c r="BK27" s="21"/>
      <c r="BL27" s="21">
        <v>1908520</v>
      </c>
      <c r="BM27" s="21">
        <v>3122833</v>
      </c>
      <c r="BN27" s="21">
        <v>1717000</v>
      </c>
      <c r="BO27" s="21">
        <v>16493</v>
      </c>
      <c r="BP27" s="21"/>
      <c r="BQ27" s="21"/>
      <c r="BR27" s="21"/>
      <c r="BS27" s="21"/>
      <c r="BU27" s="21"/>
      <c r="BV27" s="21">
        <v>773200</v>
      </c>
      <c r="BW27" s="21">
        <v>1729263</v>
      </c>
      <c r="BX27" s="21">
        <v>475421</v>
      </c>
      <c r="BY27" s="21">
        <v>7107</v>
      </c>
      <c r="BZ27" s="21"/>
      <c r="CA27" s="21"/>
      <c r="CB27" s="21"/>
      <c r="CC27" s="21"/>
    </row>
    <row r="28" spans="8:81" s="18" customFormat="1" ht="15" customHeight="1">
      <c r="H28" s="22" t="s">
        <v>64</v>
      </c>
      <c r="I28" s="23" t="s">
        <v>53</v>
      </c>
      <c r="J28" s="24">
        <f>(J27/J10)*100</f>
        <v>2.87597231754668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66</v>
      </c>
      <c r="I29" s="20" t="s">
        <v>51</v>
      </c>
      <c r="J29" s="21">
        <f>SUM(K29:BI29)</f>
        <v>10256779</v>
      </c>
      <c r="K29" s="21">
        <v>14716</v>
      </c>
      <c r="L29" s="21">
        <v>3287</v>
      </c>
      <c r="M29" s="21">
        <v>319</v>
      </c>
      <c r="N29" s="21"/>
      <c r="O29" s="21">
        <v>234</v>
      </c>
      <c r="P29" s="21">
        <v>314</v>
      </c>
      <c r="Q29" s="21">
        <v>2217</v>
      </c>
      <c r="R29" s="21">
        <v>10922</v>
      </c>
      <c r="S29" s="21">
        <v>4062</v>
      </c>
      <c r="T29" s="21">
        <v>14647</v>
      </c>
      <c r="U29" s="21">
        <v>5896</v>
      </c>
      <c r="V29" s="21">
        <v>391</v>
      </c>
      <c r="W29" s="21">
        <v>12</v>
      </c>
      <c r="X29" s="21">
        <v>16202</v>
      </c>
      <c r="Y29" s="21">
        <v>1681</v>
      </c>
      <c r="Z29" s="21">
        <v>11267</v>
      </c>
      <c r="AA29" s="21">
        <v>8</v>
      </c>
      <c r="AB29" s="21">
        <v>568</v>
      </c>
      <c r="AC29" s="21">
        <v>226</v>
      </c>
      <c r="AD29" s="21">
        <v>90</v>
      </c>
      <c r="AE29" s="21">
        <v>2567</v>
      </c>
      <c r="AF29" s="21">
        <v>555</v>
      </c>
      <c r="AG29" s="21">
        <v>807</v>
      </c>
      <c r="AH29" s="21">
        <v>18</v>
      </c>
      <c r="AI29" s="21">
        <v>147</v>
      </c>
      <c r="AJ29" s="21"/>
      <c r="AK29" s="21"/>
      <c r="AL29" s="21">
        <v>4</v>
      </c>
      <c r="AM29" s="21"/>
      <c r="AN29" s="21"/>
      <c r="AO29" s="21">
        <v>168</v>
      </c>
      <c r="AP29" s="21"/>
      <c r="AQ29" s="21">
        <v>2</v>
      </c>
      <c r="AR29" s="21"/>
      <c r="AS29" s="21"/>
      <c r="AT29" s="21"/>
      <c r="AU29" s="21"/>
      <c r="AV29" s="21"/>
      <c r="AW29" s="21">
        <v>578</v>
      </c>
      <c r="AX29" s="21"/>
      <c r="AY29" s="21"/>
      <c r="AZ29" s="21">
        <v>46240</v>
      </c>
      <c r="BA29" s="21">
        <v>174</v>
      </c>
      <c r="BB29" s="21">
        <v>47</v>
      </c>
      <c r="BC29" s="21">
        <v>1</v>
      </c>
      <c r="BD29" s="21">
        <v>343</v>
      </c>
      <c r="BE29" s="21"/>
      <c r="BF29" s="21">
        <v>10058296</v>
      </c>
      <c r="BG29" s="21">
        <v>4900</v>
      </c>
      <c r="BH29" s="21">
        <v>51869</v>
      </c>
      <c r="BI29" s="21">
        <v>3004</v>
      </c>
      <c r="BK29" s="21"/>
      <c r="BL29" s="21">
        <v>6299520</v>
      </c>
      <c r="BM29" s="21">
        <v>10086255</v>
      </c>
      <c r="BN29" s="21">
        <v>3400000</v>
      </c>
      <c r="BO29" s="21">
        <v>123430</v>
      </c>
      <c r="BP29" s="21"/>
      <c r="BQ29" s="21"/>
      <c r="BR29" s="21"/>
      <c r="BS29" s="21"/>
      <c r="BU29" s="21"/>
      <c r="BV29" s="21">
        <v>2621485</v>
      </c>
      <c r="BW29" s="21">
        <v>5821977</v>
      </c>
      <c r="BX29" s="21">
        <v>1441566</v>
      </c>
      <c r="BY29" s="21">
        <v>45682</v>
      </c>
      <c r="BZ29" s="21"/>
      <c r="CA29" s="21"/>
      <c r="CB29" s="21"/>
      <c r="CC29" s="21"/>
    </row>
    <row r="30" spans="8:81" s="18" customFormat="1" ht="15" customHeight="1">
      <c r="H30" s="22" t="s">
        <v>67</v>
      </c>
      <c r="I30" s="23" t="s">
        <v>53</v>
      </c>
      <c r="J30" s="24">
        <f>(J29/J10)*100</f>
        <v>9.469843613293037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68</v>
      </c>
      <c r="I31" s="20" t="s">
        <v>51</v>
      </c>
      <c r="J31" s="21">
        <f>SUM(K31:BI31)</f>
        <v>977849</v>
      </c>
      <c r="K31" s="21">
        <v>1673</v>
      </c>
      <c r="L31" s="21">
        <v>221</v>
      </c>
      <c r="M31" s="21">
        <v>35</v>
      </c>
      <c r="N31" s="21"/>
      <c r="O31" s="21">
        <v>64</v>
      </c>
      <c r="P31" s="21">
        <v>105</v>
      </c>
      <c r="Q31" s="21">
        <v>349</v>
      </c>
      <c r="R31" s="21">
        <v>925</v>
      </c>
      <c r="S31" s="21">
        <v>363</v>
      </c>
      <c r="T31" s="21">
        <v>1630</v>
      </c>
      <c r="U31" s="21">
        <v>562</v>
      </c>
      <c r="V31" s="21">
        <v>51</v>
      </c>
      <c r="W31" s="21">
        <v>7</v>
      </c>
      <c r="X31" s="21">
        <v>1693</v>
      </c>
      <c r="Y31" s="21">
        <v>467</v>
      </c>
      <c r="Z31" s="21">
        <v>679</v>
      </c>
      <c r="AA31" s="21">
        <v>13</v>
      </c>
      <c r="AB31" s="21">
        <v>51</v>
      </c>
      <c r="AC31" s="21">
        <v>99</v>
      </c>
      <c r="AD31" s="21">
        <v>31</v>
      </c>
      <c r="AE31" s="21">
        <v>81</v>
      </c>
      <c r="AF31" s="21">
        <v>25</v>
      </c>
      <c r="AG31" s="21">
        <v>75</v>
      </c>
      <c r="AH31" s="21">
        <v>10</v>
      </c>
      <c r="AI31" s="21">
        <v>43</v>
      </c>
      <c r="AJ31" s="21"/>
      <c r="AK31" s="21">
        <v>1</v>
      </c>
      <c r="AL31" s="21"/>
      <c r="AM31" s="21"/>
      <c r="AN31" s="21"/>
      <c r="AO31" s="21">
        <v>41</v>
      </c>
      <c r="AP31" s="21"/>
      <c r="AQ31" s="21">
        <v>2</v>
      </c>
      <c r="AR31" s="21"/>
      <c r="AS31" s="21"/>
      <c r="AT31" s="21"/>
      <c r="AU31" s="21"/>
      <c r="AV31" s="21"/>
      <c r="AW31" s="21">
        <v>69</v>
      </c>
      <c r="AX31" s="21"/>
      <c r="AY31" s="21"/>
      <c r="AZ31" s="21">
        <v>2574</v>
      </c>
      <c r="BA31" s="21">
        <v>4</v>
      </c>
      <c r="BB31" s="21">
        <v>4</v>
      </c>
      <c r="BC31" s="21"/>
      <c r="BD31" s="21">
        <v>33</v>
      </c>
      <c r="BE31" s="21"/>
      <c r="BF31" s="21">
        <v>961985</v>
      </c>
      <c r="BG31" s="21">
        <v>868</v>
      </c>
      <c r="BH31" s="21">
        <v>2826</v>
      </c>
      <c r="BI31" s="21">
        <v>190</v>
      </c>
      <c r="BK31" s="21"/>
      <c r="BL31" s="21">
        <v>1125220</v>
      </c>
      <c r="BM31" s="21">
        <v>927134</v>
      </c>
      <c r="BN31" s="21">
        <v>430000</v>
      </c>
      <c r="BO31" s="21">
        <v>11338</v>
      </c>
      <c r="BP31" s="21"/>
      <c r="BQ31" s="21"/>
      <c r="BR31" s="21"/>
      <c r="BS31" s="21"/>
      <c r="BU31" s="21"/>
      <c r="BV31" s="21">
        <v>473492</v>
      </c>
      <c r="BW31" s="21">
        <v>407779</v>
      </c>
      <c r="BX31" s="21">
        <v>64175</v>
      </c>
      <c r="BY31" s="21">
        <v>4645</v>
      </c>
      <c r="BZ31" s="21"/>
      <c r="CA31" s="21"/>
      <c r="CB31" s="21"/>
      <c r="CC31" s="21"/>
    </row>
    <row r="32" spans="8:81" s="18" customFormat="1" ht="15" customHeight="1">
      <c r="H32" s="22" t="s">
        <v>69</v>
      </c>
      <c r="I32" s="23" t="s">
        <v>53</v>
      </c>
      <c r="J32" s="24">
        <f>(J31/J10)*100</f>
        <v>0.9028250591550215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87</v>
      </c>
    </row>
    <row r="2" spans="7:12" ht="15" customHeight="1">
      <c r="G2" s="4" t="s">
        <v>95</v>
      </c>
      <c r="L2" s="13" t="s">
        <v>88</v>
      </c>
    </row>
    <row r="3" ht="12" hidden="1"/>
    <row r="4" ht="12" hidden="1"/>
    <row r="5" ht="12" hidden="1">
      <c r="G5" s="1" t="s">
        <v>96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89</v>
      </c>
      <c r="AX9" s="11" t="s">
        <v>90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45919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246</v>
      </c>
      <c r="U10" s="17">
        <f t="shared" si="0"/>
        <v>977</v>
      </c>
      <c r="V10" s="17">
        <f t="shared" si="0"/>
        <v>0</v>
      </c>
      <c r="W10" s="17">
        <f t="shared" si="0"/>
        <v>0</v>
      </c>
      <c r="X10" s="17">
        <f t="shared" si="0"/>
        <v>22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1510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43164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824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9</v>
      </c>
      <c r="U11" s="21">
        <v>116</v>
      </c>
      <c r="V11" s="21"/>
      <c r="W11" s="21"/>
      <c r="X11" s="21">
        <v>4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54</v>
      </c>
      <c r="BB11" s="21"/>
      <c r="BC11" s="21"/>
      <c r="BD11" s="21"/>
      <c r="BE11" s="21"/>
      <c r="BF11" s="21">
        <v>641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1.794464165160391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96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3</v>
      </c>
      <c r="U13" s="21">
        <v>8</v>
      </c>
      <c r="V13" s="21"/>
      <c r="W13" s="21"/>
      <c r="X13" s="21">
        <v>4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51</v>
      </c>
      <c r="BB13" s="21"/>
      <c r="BC13" s="21"/>
      <c r="BD13" s="21"/>
      <c r="BE13" s="21"/>
      <c r="BF13" s="21">
        <v>30</v>
      </c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0.2090637862322786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43956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148</v>
      </c>
      <c r="U15" s="21">
        <v>651</v>
      </c>
      <c r="V15" s="21"/>
      <c r="W15" s="21"/>
      <c r="X15" s="21">
        <v>5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893</v>
      </c>
      <c r="BB15" s="21"/>
      <c r="BC15" s="21"/>
      <c r="BD15" s="21"/>
      <c r="BE15" s="21"/>
      <c r="BF15" s="21">
        <v>42259</v>
      </c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95.72508112110455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44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>
        <v>3</v>
      </c>
      <c r="V17" s="21"/>
      <c r="W17" s="21"/>
      <c r="X17" s="21">
        <v>1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35</v>
      </c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0.09582090202312768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14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14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0.030488468825540627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306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12</v>
      </c>
      <c r="U21" s="21">
        <v>50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216</v>
      </c>
      <c r="BB21" s="21"/>
      <c r="BC21" s="21"/>
      <c r="BD21" s="21"/>
      <c r="BE21" s="21"/>
      <c r="BF21" s="21">
        <v>28</v>
      </c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0.666390818615388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195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45</v>
      </c>
      <c r="U23" s="21">
        <v>6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142</v>
      </c>
      <c r="BB23" s="21"/>
      <c r="BC23" s="21"/>
      <c r="BD23" s="21"/>
      <c r="BE23" s="21"/>
      <c r="BF23" s="21">
        <v>2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0.42466081578431586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179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109</v>
      </c>
      <c r="V25" s="21"/>
      <c r="W25" s="21"/>
      <c r="X25" s="21">
        <v>3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33</v>
      </c>
      <c r="BB25" s="21"/>
      <c r="BC25" s="21"/>
      <c r="BD25" s="21"/>
      <c r="BE25" s="21"/>
      <c r="BF25" s="21">
        <v>32</v>
      </c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0.3898168514122694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2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6</v>
      </c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0.017421982186023213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141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21</v>
      </c>
      <c r="U29" s="21">
        <v>28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65</v>
      </c>
      <c r="BB29" s="21"/>
      <c r="BC29" s="21"/>
      <c r="BD29" s="21"/>
      <c r="BE29" s="21"/>
      <c r="BF29" s="21">
        <v>27</v>
      </c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0.3070624360286591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156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5</v>
      </c>
      <c r="U31" s="21">
        <v>4</v>
      </c>
      <c r="V31" s="21"/>
      <c r="W31" s="21"/>
      <c r="X31" s="21">
        <v>5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>
        <v>141</v>
      </c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0.33972865262745267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95</v>
      </c>
      <c r="L2" s="13" t="s">
        <v>92</v>
      </c>
    </row>
    <row r="3" ht="12" hidden="1"/>
    <row r="4" ht="12" hidden="1"/>
    <row r="5" ht="12" hidden="1">
      <c r="G5" s="1" t="s">
        <v>96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93</v>
      </c>
      <c r="AX9" s="11" t="s">
        <v>94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1017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987</v>
      </c>
      <c r="U10" s="17">
        <f t="shared" si="0"/>
        <v>12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17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140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122</v>
      </c>
      <c r="U11" s="21">
        <v>7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11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13.76597836774828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0.09832841691248771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0.688298918387414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85</v>
      </c>
      <c r="K19" s="21"/>
      <c r="L19" s="21"/>
      <c r="M19" s="21"/>
      <c r="N19" s="21"/>
      <c r="O19" s="21"/>
      <c r="P19" s="21"/>
      <c r="Q19" s="21"/>
      <c r="R19" s="21"/>
      <c r="S19" s="21"/>
      <c r="T19" s="21">
        <v>85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8.357915437561456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782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780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76.8928220255654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1</v>
      </c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0.09832841691248771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0.09832841691248771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008821</cp:lastModifiedBy>
  <dcterms:created xsi:type="dcterms:W3CDTF">2008-06-30T04:36:47Z</dcterms:created>
  <dcterms:modified xsi:type="dcterms:W3CDTF">2008-06-30T04:44:10Z</dcterms:modified>
  <cp:category/>
  <cp:version/>
  <cp:contentType/>
  <cp:contentStatus/>
</cp:coreProperties>
</file>