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200810" sheetId="1" r:id="rId1"/>
    <sheet name="包括登録局" sheetId="2" r:id="rId2"/>
    <sheet name="一般登録局" sheetId="3" r:id="rId3"/>
  </sheets>
  <definedNames>
    <definedName name="_xlnm.Print_Titles" localSheetId="0">'200810'!$A:$I,'200810'!$1:$9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<sst xmlns="http://schemas.openxmlformats.org/spreadsheetml/2006/main" count="328" uniqueCount="104">
  <si>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</si>
  <si>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</si>
  <si>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</si>
  <si>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</si>
  <si>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</si>
  <si>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放送試験局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</si>
  <si>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</si>
  <si>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</si>
  <si>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</si>
  <si>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</si>
  <si>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</si>
  <si>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</si>
  <si>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</si>
  <si>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</si>
  <si>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</si>
  <si>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</si>
  <si>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</si>
  <si>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</si>
  <si>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</si>
  <si>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</si>
  <si>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</si>
  <si>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</si>
  <si>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</si>
  <si>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</si>
  <si>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</si>
  <si>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</si>
  <si>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</si>
  <si>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</si>
  <si>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</si>
  <si>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</si>
  <si>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</si>
  <si>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</si>
  <si>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放送衛星局</t>
  </si>
  <si>
    <t>放送試験衛星局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</si>
  <si>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</si>
  <si>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</si>
  <si>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</si>
  <si>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</si>
  <si>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</si>
  <si>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</si>
  <si>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</si>
  <si>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</si>
  <si>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</si>
  <si>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</si>
  <si>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</si>
  <si>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</si>
  <si>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</si>
  <si>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</si>
  <si>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</si>
  <si>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</si>
  <si>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</si>
  <si>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</si>
  <si>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</si>
  <si>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</si>
  <si>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</si>
  <si>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</si>
  <si>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</si>
  <si>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</si>
  <si>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</si>
  <si>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</si>
  <si>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</si>
  <si>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</si>
  <si>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</si>
  <si>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</si>
  <si>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</si>
  <si>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</si>
  <si>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</si>
  <si>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</si>
  <si>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</si>
  <si>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</si>
  <si>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</si>
  <si>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</si>
  <si>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</si>
  <si>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</si>
  <si>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　　ＩＭＴ－２０００／携帯　併設</t>
  </si>
  <si>
    <t>　　ＩＭＴ－２０００</t>
  </si>
  <si>
    <t>　　携帯電話</t>
  </si>
  <si>
    <t>　　ＰＨＳ</t>
  </si>
  <si>
    <t>　　その他</t>
  </si>
  <si>
    <t>実験試験局</t>
  </si>
  <si>
    <t>特定実験試験局</t>
  </si>
  <si>
    <t>　　　　ＩＭＴ－２０００／携帯　混在</t>
  </si>
  <si>
    <t>　　　　ＩＭＴ－２０００</t>
  </si>
  <si>
    <t>　　　 携帯電話</t>
  </si>
  <si>
    <t>　　　　その他</t>
  </si>
  <si>
    <t>　　ＶＳＡＴ地球局</t>
  </si>
  <si>
    <t xml:space="preserve">  航空機地球局</t>
  </si>
  <si>
    <t>　　　　ＩＭＴ－２０００／携帯　混在</t>
  </si>
  <si>
    <t>　　　　ＩＭＴ－２０００</t>
  </si>
  <si>
    <t>地方局・局種別（登録局：包括）</t>
  </si>
  <si>
    <t>・月末時点での登録局(包括)の集計値を再掲しています。</t>
  </si>
  <si>
    <t>　　アナログ</t>
  </si>
  <si>
    <t>　　デジタル</t>
  </si>
  <si>
    <t>　　ＩＭＴ－２０００／携帯　併設</t>
  </si>
  <si>
    <t>　　ＩＭＴ－２０００</t>
  </si>
  <si>
    <t>　　ＰＨＳ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</si>
  <si>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</si>
  <si>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</si>
  <si>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</si>
  <si>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</si>
  <si>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実験試験局</t>
  </si>
  <si>
    <t>特定実験試験局</t>
  </si>
  <si>
    <t>（平成２０年１０月末時点：全国）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</si>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</sst>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2" fillId="0" borderId="0">
      <alignment/>
      <protection/>
    </xf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6" fontId="4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4" fillId="0" borderId="0" xfId="60" applyNumberFormat="1" applyFont="1" applyBorder="1">
      <alignment/>
      <protection/>
    </xf>
    <xf numFmtId="176" fontId="6" fillId="0" borderId="0" xfId="60" applyNumberFormat="1" applyFont="1">
      <alignment/>
      <protection/>
    </xf>
    <xf numFmtId="176" fontId="6" fillId="0" borderId="0" xfId="60" applyNumberFormat="1" applyFont="1" applyAlignment="1">
      <alignment/>
      <protection/>
    </xf>
    <xf numFmtId="176" fontId="4" fillId="0" borderId="10" xfId="60" applyNumberFormat="1" applyFont="1" applyBorder="1" applyAlignment="1">
      <alignment textRotation="255"/>
      <protection/>
    </xf>
    <xf numFmtId="176" fontId="4" fillId="0" borderId="11" xfId="60" applyNumberFormat="1" applyFont="1" applyBorder="1" applyAlignment="1">
      <alignment horizontal="center" vertical="top"/>
      <protection/>
    </xf>
    <xf numFmtId="176" fontId="4" fillId="0" borderId="12" xfId="60" applyNumberFormat="1" applyFont="1" applyBorder="1" applyAlignment="1" applyProtection="1" quotePrefix="1">
      <alignment horizontal="center" vertical="top" textRotation="255"/>
      <protection/>
    </xf>
    <xf numFmtId="176" fontId="4" fillId="0" borderId="12" xfId="60" applyNumberFormat="1" applyFont="1" applyBorder="1" applyAlignment="1" applyProtection="1">
      <alignment horizontal="center" vertical="top" textRotation="255"/>
      <protection/>
    </xf>
    <xf numFmtId="176" fontId="4" fillId="0" borderId="12" xfId="60" applyNumberFormat="1" applyFont="1" applyBorder="1" applyAlignment="1" applyProtection="1">
      <alignment horizontal="center" vertical="top" textRotation="180"/>
      <protection/>
    </xf>
    <xf numFmtId="176" fontId="4" fillId="0" borderId="12" xfId="60" applyNumberFormat="1" applyFont="1" applyBorder="1" applyAlignment="1" applyProtection="1">
      <alignment vertical="top" textRotation="255"/>
      <protection/>
    </xf>
    <xf numFmtId="176" fontId="4" fillId="0" borderId="12" xfId="60" applyNumberFormat="1" applyFont="1" applyBorder="1" applyAlignment="1" applyProtection="1">
      <alignment horizontal="center" vertical="top" textRotation="255" wrapText="1"/>
      <protection/>
    </xf>
    <xf numFmtId="176" fontId="4" fillId="0" borderId="0" xfId="60" applyNumberFormat="1" applyFont="1" applyAlignment="1">
      <alignment/>
      <protection/>
    </xf>
    <xf numFmtId="176" fontId="4" fillId="0" borderId="0" xfId="60" applyNumberFormat="1" applyFont="1" applyAlignment="1">
      <alignment vertical="center"/>
      <protection/>
    </xf>
    <xf numFmtId="176" fontId="4" fillId="0" borderId="10" xfId="60" applyNumberFormat="1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176" fontId="4" fillId="0" borderId="12" xfId="60" applyNumberFormat="1" applyFont="1" applyBorder="1" applyAlignment="1">
      <alignment horizontal="right" vertical="center"/>
      <protection/>
    </xf>
    <xf numFmtId="176" fontId="4" fillId="0" borderId="0" xfId="60" applyNumberFormat="1" applyFont="1" applyBorder="1" applyAlignment="1">
      <alignment vertical="center"/>
      <protection/>
    </xf>
    <xf numFmtId="176" fontId="4" fillId="0" borderId="13" xfId="60" applyNumberFormat="1" applyFont="1" applyBorder="1" applyAlignment="1">
      <alignment horizontal="center" vertical="center" textRotation="255"/>
      <protection/>
    </xf>
    <xf numFmtId="176" fontId="4" fillId="0" borderId="13" xfId="60" applyNumberFormat="1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horizontal="right" vertical="center"/>
      <protection/>
    </xf>
    <xf numFmtId="176" fontId="4" fillId="0" borderId="14" xfId="60" applyNumberFormat="1" applyFont="1" applyBorder="1" applyAlignment="1">
      <alignment horizontal="center" vertical="center" textRotation="255"/>
      <protection/>
    </xf>
    <xf numFmtId="176" fontId="4" fillId="0" borderId="14" xfId="60" applyNumberFormat="1" applyFont="1" applyBorder="1" applyAlignment="1">
      <alignment horizontal="center" vertical="center"/>
      <protection/>
    </xf>
    <xf numFmtId="177" fontId="4" fillId="0" borderId="14" xfId="60" applyNumberFormat="1" applyFont="1" applyBorder="1" applyAlignment="1">
      <alignment horizontal="right" vertical="center"/>
      <protection/>
    </xf>
    <xf numFmtId="176" fontId="4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71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261610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72</xdr:col>
      <xdr:colOff>0</xdr:colOff>
      <xdr:row>8</xdr:row>
      <xdr:rowOff>0</xdr:rowOff>
    </xdr:from>
    <xdr:to>
      <xdr:col>81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1474350" y="381000"/>
          <a:ext cx="8658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73</xdr:col>
      <xdr:colOff>0</xdr:colOff>
      <xdr:row>8</xdr:row>
      <xdr:rowOff>200025</xdr:rowOff>
    </xdr:from>
    <xdr:to>
      <xdr:col>77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6243637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63</xdr:col>
      <xdr:colOff>0</xdr:colOff>
      <xdr:row>8</xdr:row>
      <xdr:rowOff>200025</xdr:rowOff>
    </xdr:from>
    <xdr:to>
      <xdr:col>67</xdr:col>
      <xdr:colOff>0</xdr:colOff>
      <xdr:row>8</xdr:row>
      <xdr:rowOff>409575</xdr:rowOff>
    </xdr:to>
    <xdr:sp>
      <xdr:nvSpPr>
        <xdr:cNvPr id="8" name="テキスト 22"/>
        <xdr:cNvSpPr txBox="1">
          <a:spLocks noChangeArrowheads="1"/>
        </xdr:cNvSpPr>
      </xdr:nvSpPr>
      <xdr:spPr>
        <a:xfrm>
          <a:off x="53578125" y="581025"/>
          <a:ext cx="38481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9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8</xdr:row>
      <xdr:rowOff>523875</xdr:rowOff>
    </xdr:from>
    <xdr:to>
      <xdr:col>33</xdr:col>
      <xdr:colOff>0</xdr:colOff>
      <xdr:row>8</xdr:row>
      <xdr:rowOff>523875</xdr:rowOff>
    </xdr:to>
    <xdr:sp>
      <xdr:nvSpPr>
        <xdr:cNvPr id="1" name="テキスト 18"/>
        <xdr:cNvSpPr txBox="1">
          <a:spLocks noChangeArrowheads="1"/>
        </xdr:cNvSpPr>
      </xdr:nvSpPr>
      <xdr:spPr>
        <a:xfrm>
          <a:off x="254793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34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16312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無 線 測 位 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9124950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9124950" y="381000"/>
          <a:ext cx="481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 地 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C32"/>
  <sheetViews>
    <sheetView tabSelected="1" zoomScalePageLayoutView="0" workbookViewId="0" topLeftCell="G1">
      <selection activeCell="K21" sqref="K2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62" width="2.625" style="1" customWidth="1"/>
    <col min="63" max="71" width="12.625" style="1" customWidth="1"/>
    <col min="72" max="72" width="2.625" style="1" customWidth="1"/>
    <col min="73" max="81" width="12.625" style="1" customWidth="1"/>
    <col min="82" max="16384" width="9.00390625" style="1" customWidth="1"/>
  </cols>
  <sheetData>
    <row r="1" spans="8:11" ht="15" customHeight="1">
      <c r="H1" s="2" t="s">
        <v>70</v>
      </c>
      <c r="K1" s="1" t="s">
        <v>0</v>
      </c>
    </row>
    <row r="2" spans="7:63" ht="15" customHeight="1">
      <c r="G2" s="4" t="s">
        <v>102</v>
      </c>
      <c r="K2" s="1" t="s">
        <v>1</v>
      </c>
      <c r="BK2" s="5"/>
    </row>
    <row r="3" ht="12" hidden="1"/>
    <row r="4" ht="12" hidden="1"/>
    <row r="5" ht="12" hidden="1">
      <c r="G5" s="1" t="s">
        <v>103</v>
      </c>
    </row>
    <row r="6" ht="12" hidden="1"/>
    <row r="7" ht="12" hidden="1"/>
    <row r="8" ht="12" hidden="1"/>
    <row r="9" spans="8:8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72</v>
      </c>
      <c r="M9" s="9" t="s">
        <v>73</v>
      </c>
      <c r="N9" s="9" t="s">
        <v>5</v>
      </c>
      <c r="O9" s="9" t="s">
        <v>6</v>
      </c>
      <c r="P9" s="9" t="s">
        <v>7</v>
      </c>
      <c r="Q9" s="10" t="s">
        <v>74</v>
      </c>
      <c r="R9" s="10" t="s">
        <v>75</v>
      </c>
      <c r="S9" s="11" t="s">
        <v>76</v>
      </c>
      <c r="T9" s="11" t="s">
        <v>77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79</v>
      </c>
      <c r="AX9" s="11" t="s">
        <v>80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  <c r="BJ9" s="13"/>
      <c r="BK9" s="11" t="s">
        <v>46</v>
      </c>
      <c r="BL9" s="10" t="s">
        <v>81</v>
      </c>
      <c r="BM9" s="10" t="s">
        <v>82</v>
      </c>
      <c r="BN9" s="11" t="s">
        <v>83</v>
      </c>
      <c r="BO9" s="11" t="s">
        <v>84</v>
      </c>
      <c r="BP9" s="11" t="s">
        <v>47</v>
      </c>
      <c r="BQ9" s="11" t="s">
        <v>48</v>
      </c>
      <c r="BR9" s="11" t="s">
        <v>85</v>
      </c>
      <c r="BS9" s="11" t="s">
        <v>86</v>
      </c>
      <c r="BT9" s="13"/>
      <c r="BU9" s="11" t="s">
        <v>46</v>
      </c>
      <c r="BV9" s="10" t="s">
        <v>87</v>
      </c>
      <c r="BW9" s="10" t="s">
        <v>88</v>
      </c>
      <c r="BX9" s="11" t="s">
        <v>83</v>
      </c>
      <c r="BY9" s="11" t="s">
        <v>84</v>
      </c>
      <c r="BZ9" s="11" t="s">
        <v>47</v>
      </c>
      <c r="CA9" s="11" t="s">
        <v>48</v>
      </c>
      <c r="CB9" s="11" t="s">
        <v>85</v>
      </c>
      <c r="CC9" s="11" t="s">
        <v>86</v>
      </c>
    </row>
    <row r="10" spans="8:81" s="14" customFormat="1" ht="15" customHeight="1">
      <c r="H10" s="15" t="s">
        <v>49</v>
      </c>
      <c r="I10" s="16"/>
      <c r="J10" s="17">
        <f>SUM(K10:BI10)</f>
        <v>109776906</v>
      </c>
      <c r="K10" s="17">
        <f aca="true" t="shared" si="0" ref="K10:AP10">SUM(K11:K32)</f>
        <v>104300</v>
      </c>
      <c r="L10" s="17">
        <f t="shared" si="0"/>
        <v>18051</v>
      </c>
      <c r="M10" s="17">
        <f t="shared" si="0"/>
        <v>5923</v>
      </c>
      <c r="N10" s="17">
        <f t="shared" si="0"/>
        <v>0</v>
      </c>
      <c r="O10" s="17">
        <f t="shared" si="0"/>
        <v>1267</v>
      </c>
      <c r="P10" s="17">
        <f t="shared" si="0"/>
        <v>2205</v>
      </c>
      <c r="Q10" s="17">
        <f t="shared" si="0"/>
        <v>19089</v>
      </c>
      <c r="R10" s="17">
        <f t="shared" si="0"/>
        <v>109785</v>
      </c>
      <c r="S10" s="17">
        <f t="shared" si="0"/>
        <v>33381</v>
      </c>
      <c r="T10" s="17">
        <f t="shared" si="0"/>
        <v>179258</v>
      </c>
      <c r="U10" s="17">
        <f t="shared" si="0"/>
        <v>60175</v>
      </c>
      <c r="V10" s="17">
        <f t="shared" si="0"/>
        <v>3171</v>
      </c>
      <c r="W10" s="17">
        <f t="shared" si="0"/>
        <v>192</v>
      </c>
      <c r="X10" s="17">
        <f t="shared" si="0"/>
        <v>123322</v>
      </c>
      <c r="Y10" s="17">
        <f t="shared" si="0"/>
        <v>9552</v>
      </c>
      <c r="Z10" s="17">
        <f t="shared" si="0"/>
        <v>52358</v>
      </c>
      <c r="AA10" s="17">
        <f t="shared" si="0"/>
        <v>86</v>
      </c>
      <c r="AB10" s="17">
        <f t="shared" si="0"/>
        <v>3627</v>
      </c>
      <c r="AC10" s="17">
        <f t="shared" si="0"/>
        <v>2616</v>
      </c>
      <c r="AD10" s="17">
        <f t="shared" si="0"/>
        <v>479</v>
      </c>
      <c r="AE10" s="17">
        <f t="shared" si="0"/>
        <v>8754</v>
      </c>
      <c r="AF10" s="17">
        <f t="shared" si="0"/>
        <v>5091</v>
      </c>
      <c r="AG10" s="17">
        <f t="shared" si="0"/>
        <v>6444</v>
      </c>
      <c r="AH10" s="17">
        <f t="shared" si="0"/>
        <v>111</v>
      </c>
      <c r="AI10" s="17">
        <f t="shared" si="0"/>
        <v>1763</v>
      </c>
      <c r="AJ10" s="17">
        <f t="shared" si="0"/>
        <v>44</v>
      </c>
      <c r="AK10" s="17">
        <f t="shared" si="0"/>
        <v>7394</v>
      </c>
      <c r="AL10" s="17">
        <f t="shared" si="0"/>
        <v>6</v>
      </c>
      <c r="AM10" s="17">
        <f t="shared" si="0"/>
        <v>298</v>
      </c>
      <c r="AN10" s="17">
        <f t="shared" si="0"/>
        <v>1</v>
      </c>
      <c r="AO10" s="17">
        <f t="shared" si="0"/>
        <v>1067</v>
      </c>
      <c r="AP10" s="17">
        <f t="shared" si="0"/>
        <v>19</v>
      </c>
      <c r="AQ10" s="17">
        <f aca="true" t="shared" si="1" ref="AQ10:BI10">SUM(AQ11:AQ32)</f>
        <v>72520</v>
      </c>
      <c r="AR10" s="17">
        <f t="shared" si="1"/>
        <v>0</v>
      </c>
      <c r="AS10" s="17">
        <f t="shared" si="1"/>
        <v>51</v>
      </c>
      <c r="AT10" s="17">
        <f t="shared" si="1"/>
        <v>19</v>
      </c>
      <c r="AU10" s="17">
        <f t="shared" si="1"/>
        <v>0</v>
      </c>
      <c r="AV10" s="17">
        <f t="shared" si="1"/>
        <v>0</v>
      </c>
      <c r="AW10" s="17">
        <f t="shared" si="1"/>
        <v>7782</v>
      </c>
      <c r="AX10" s="17">
        <f t="shared" si="1"/>
        <v>14</v>
      </c>
      <c r="AY10" s="17">
        <f t="shared" si="1"/>
        <v>2</v>
      </c>
      <c r="AZ10" s="17">
        <f t="shared" si="1"/>
        <v>497223</v>
      </c>
      <c r="BA10" s="17">
        <f t="shared" si="1"/>
        <v>2938</v>
      </c>
      <c r="BB10" s="17">
        <f t="shared" si="1"/>
        <v>533</v>
      </c>
      <c r="BC10" s="17">
        <f t="shared" si="1"/>
        <v>2</v>
      </c>
      <c r="BD10" s="17">
        <f t="shared" si="1"/>
        <v>3832</v>
      </c>
      <c r="BE10" s="17">
        <f t="shared" si="1"/>
        <v>0</v>
      </c>
      <c r="BF10" s="17">
        <f t="shared" si="1"/>
        <v>107690821</v>
      </c>
      <c r="BG10" s="17">
        <f t="shared" si="1"/>
        <v>46563</v>
      </c>
      <c r="BH10" s="17">
        <f t="shared" si="1"/>
        <v>670895</v>
      </c>
      <c r="BI10" s="17">
        <f t="shared" si="1"/>
        <v>23882</v>
      </c>
      <c r="BK10" s="17">
        <f aca="true" t="shared" si="2" ref="BK10:BS10">SUM(BK11:BK32)</f>
        <v>0</v>
      </c>
      <c r="BL10" s="17">
        <f t="shared" si="2"/>
        <v>60267640</v>
      </c>
      <c r="BM10" s="17">
        <f t="shared" si="2"/>
        <v>116259649</v>
      </c>
      <c r="BN10" s="17">
        <f t="shared" si="2"/>
        <v>58727000</v>
      </c>
      <c r="BO10" s="17">
        <f t="shared" si="2"/>
        <v>1035795</v>
      </c>
      <c r="BP10" s="17">
        <f t="shared" si="2"/>
        <v>0</v>
      </c>
      <c r="BQ10" s="17">
        <f t="shared" si="2"/>
        <v>149969</v>
      </c>
      <c r="BR10" s="17">
        <f t="shared" si="2"/>
        <v>21035</v>
      </c>
      <c r="BS10" s="17">
        <f t="shared" si="2"/>
        <v>0</v>
      </c>
      <c r="BU10" s="17">
        <f aca="true" t="shared" si="3" ref="BU10:CC10">SUM(BU11:BU32)</f>
        <v>0</v>
      </c>
      <c r="BV10" s="17">
        <f t="shared" si="3"/>
        <v>30875511</v>
      </c>
      <c r="BW10" s="17">
        <f t="shared" si="3"/>
        <v>63880573</v>
      </c>
      <c r="BX10" s="17">
        <f t="shared" si="3"/>
        <v>11237479</v>
      </c>
      <c r="BY10" s="17">
        <f t="shared" si="3"/>
        <v>372321</v>
      </c>
      <c r="BZ10" s="17">
        <f t="shared" si="3"/>
        <v>0</v>
      </c>
      <c r="CA10" s="17">
        <f t="shared" si="3"/>
        <v>72419</v>
      </c>
      <c r="CB10" s="17">
        <f t="shared" si="3"/>
        <v>7322</v>
      </c>
      <c r="CC10" s="17">
        <f t="shared" si="3"/>
        <v>0</v>
      </c>
    </row>
    <row r="11" spans="8:81" s="18" customFormat="1" ht="30" customHeight="1">
      <c r="H11" s="19" t="s">
        <v>50</v>
      </c>
      <c r="I11" s="20" t="s">
        <v>51</v>
      </c>
      <c r="J11" s="21">
        <f>SUM(K11:BI11)</f>
        <v>4453311</v>
      </c>
      <c r="K11" s="21">
        <v>7472</v>
      </c>
      <c r="L11" s="21">
        <v>1423</v>
      </c>
      <c r="M11" s="21">
        <v>158</v>
      </c>
      <c r="N11" s="21"/>
      <c r="O11" s="21">
        <v>155</v>
      </c>
      <c r="P11" s="21">
        <v>214</v>
      </c>
      <c r="Q11" s="21">
        <v>1166</v>
      </c>
      <c r="R11" s="21">
        <v>6870</v>
      </c>
      <c r="S11" s="21">
        <v>2271</v>
      </c>
      <c r="T11" s="21">
        <v>7622</v>
      </c>
      <c r="U11" s="21">
        <v>4796</v>
      </c>
      <c r="V11" s="21">
        <v>335</v>
      </c>
      <c r="W11" s="21">
        <v>11</v>
      </c>
      <c r="X11" s="21">
        <v>2987</v>
      </c>
      <c r="Y11" s="21">
        <v>787</v>
      </c>
      <c r="Z11" s="21">
        <v>6379</v>
      </c>
      <c r="AA11" s="21"/>
      <c r="AB11" s="21">
        <v>72</v>
      </c>
      <c r="AC11" s="21">
        <v>121</v>
      </c>
      <c r="AD11" s="21">
        <v>58</v>
      </c>
      <c r="AE11" s="21">
        <v>915</v>
      </c>
      <c r="AF11" s="21">
        <v>495</v>
      </c>
      <c r="AG11" s="21">
        <v>557</v>
      </c>
      <c r="AH11" s="21">
        <v>21</v>
      </c>
      <c r="AI11" s="21">
        <v>98</v>
      </c>
      <c r="AJ11" s="21">
        <v>4</v>
      </c>
      <c r="AK11" s="21"/>
      <c r="AL11" s="21"/>
      <c r="AM11" s="21">
        <v>2</v>
      </c>
      <c r="AN11" s="21"/>
      <c r="AO11" s="21">
        <v>87</v>
      </c>
      <c r="AP11" s="21"/>
      <c r="AQ11" s="21"/>
      <c r="AR11" s="21"/>
      <c r="AS11" s="21"/>
      <c r="AT11" s="21"/>
      <c r="AU11" s="21"/>
      <c r="AV11" s="21"/>
      <c r="AW11" s="21">
        <v>386</v>
      </c>
      <c r="AX11" s="21"/>
      <c r="AY11" s="21"/>
      <c r="AZ11" s="21">
        <v>44610</v>
      </c>
      <c r="BA11" s="21">
        <v>119</v>
      </c>
      <c r="BB11" s="21">
        <v>32</v>
      </c>
      <c r="BC11" s="21"/>
      <c r="BD11" s="21">
        <v>177</v>
      </c>
      <c r="BE11" s="21"/>
      <c r="BF11" s="21">
        <v>4313845</v>
      </c>
      <c r="BG11" s="21">
        <v>3805</v>
      </c>
      <c r="BH11" s="21">
        <v>43064</v>
      </c>
      <c r="BI11" s="21">
        <v>2197</v>
      </c>
      <c r="BK11" s="21"/>
      <c r="BL11" s="21">
        <v>3156520</v>
      </c>
      <c r="BM11" s="21">
        <v>4163472</v>
      </c>
      <c r="BN11" s="21">
        <v>2645000</v>
      </c>
      <c r="BO11" s="21">
        <v>51555</v>
      </c>
      <c r="BP11" s="21"/>
      <c r="BQ11" s="21"/>
      <c r="BR11" s="21"/>
      <c r="BS11" s="21"/>
      <c r="BU11" s="21"/>
      <c r="BV11" s="21">
        <v>1340032</v>
      </c>
      <c r="BW11" s="21">
        <v>2377179</v>
      </c>
      <c r="BX11" s="21">
        <v>487884</v>
      </c>
      <c r="BY11" s="21">
        <v>20460</v>
      </c>
      <c r="BZ11" s="21"/>
      <c r="CA11" s="21"/>
      <c r="CB11" s="21"/>
      <c r="CC11" s="21"/>
    </row>
    <row r="12" spans="8:81" s="18" customFormat="1" ht="15" customHeight="1">
      <c r="H12" s="22" t="s">
        <v>52</v>
      </c>
      <c r="I12" s="23" t="s">
        <v>53</v>
      </c>
      <c r="J12" s="24">
        <f>(J11/J10)*100</f>
        <v>4.0566920332041425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K12" s="25"/>
      <c r="BL12" s="25"/>
      <c r="BM12" s="25"/>
      <c r="BN12" s="25"/>
      <c r="BO12" s="25"/>
      <c r="BP12" s="25"/>
      <c r="BQ12" s="25"/>
      <c r="BR12" s="25"/>
      <c r="BS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8:81" s="18" customFormat="1" ht="15" customHeight="1">
      <c r="H13" s="19" t="s">
        <v>54</v>
      </c>
      <c r="I13" s="20" t="s">
        <v>51</v>
      </c>
      <c r="J13" s="21">
        <f>SUM(K13:BI13)</f>
        <v>7028327</v>
      </c>
      <c r="K13" s="21">
        <v>10065</v>
      </c>
      <c r="L13" s="21">
        <v>2392</v>
      </c>
      <c r="M13" s="21">
        <v>280</v>
      </c>
      <c r="N13" s="21"/>
      <c r="O13" s="21">
        <v>146</v>
      </c>
      <c r="P13" s="21">
        <v>154</v>
      </c>
      <c r="Q13" s="21">
        <v>1511</v>
      </c>
      <c r="R13" s="21">
        <v>9515</v>
      </c>
      <c r="S13" s="21">
        <v>2500</v>
      </c>
      <c r="T13" s="21">
        <v>14517</v>
      </c>
      <c r="U13" s="21">
        <v>9893</v>
      </c>
      <c r="V13" s="21">
        <v>299</v>
      </c>
      <c r="W13" s="21">
        <v>5</v>
      </c>
      <c r="X13" s="21">
        <v>6327</v>
      </c>
      <c r="Y13" s="21">
        <v>746</v>
      </c>
      <c r="Z13" s="21">
        <v>5808</v>
      </c>
      <c r="AA13" s="21">
        <v>4</v>
      </c>
      <c r="AB13" s="21">
        <v>121</v>
      </c>
      <c r="AC13" s="21">
        <v>104</v>
      </c>
      <c r="AD13" s="21">
        <v>47</v>
      </c>
      <c r="AE13" s="21">
        <v>688</v>
      </c>
      <c r="AF13" s="21">
        <v>352</v>
      </c>
      <c r="AG13" s="21">
        <v>566</v>
      </c>
      <c r="AH13" s="21">
        <v>9</v>
      </c>
      <c r="AI13" s="21">
        <v>122</v>
      </c>
      <c r="AJ13" s="21"/>
      <c r="AK13" s="21"/>
      <c r="AL13" s="21"/>
      <c r="AM13" s="21"/>
      <c r="AN13" s="21"/>
      <c r="AO13" s="21">
        <v>197</v>
      </c>
      <c r="AP13" s="21"/>
      <c r="AQ13" s="21"/>
      <c r="AR13" s="21"/>
      <c r="AS13" s="21"/>
      <c r="AT13" s="21"/>
      <c r="AU13" s="21"/>
      <c r="AV13" s="21"/>
      <c r="AW13" s="21">
        <v>617</v>
      </c>
      <c r="AX13" s="21"/>
      <c r="AY13" s="21"/>
      <c r="AZ13" s="21">
        <v>49496</v>
      </c>
      <c r="BA13" s="21">
        <v>115</v>
      </c>
      <c r="BB13" s="21">
        <v>53</v>
      </c>
      <c r="BC13" s="21">
        <v>1</v>
      </c>
      <c r="BD13" s="21">
        <v>282</v>
      </c>
      <c r="BE13" s="21"/>
      <c r="BF13" s="21">
        <v>6839646</v>
      </c>
      <c r="BG13" s="21">
        <v>5769</v>
      </c>
      <c r="BH13" s="21">
        <v>61188</v>
      </c>
      <c r="BI13" s="21">
        <v>4792</v>
      </c>
      <c r="BK13" s="21"/>
      <c r="BL13" s="21">
        <v>4724540</v>
      </c>
      <c r="BM13" s="21">
        <v>7561341</v>
      </c>
      <c r="BN13" s="21">
        <v>3943000</v>
      </c>
      <c r="BO13" s="21">
        <v>62519</v>
      </c>
      <c r="BP13" s="21"/>
      <c r="BQ13" s="21"/>
      <c r="BR13" s="21"/>
      <c r="BS13" s="21"/>
      <c r="BU13" s="21"/>
      <c r="BV13" s="21">
        <v>1940137</v>
      </c>
      <c r="BW13" s="21">
        <v>4012821</v>
      </c>
      <c r="BX13" s="21">
        <v>746266</v>
      </c>
      <c r="BY13" s="21">
        <v>20118</v>
      </c>
      <c r="BZ13" s="21"/>
      <c r="CA13" s="21"/>
      <c r="CB13" s="21"/>
      <c r="CC13" s="21"/>
    </row>
    <row r="14" spans="8:81" s="18" customFormat="1" ht="15" customHeight="1">
      <c r="H14" s="22" t="s">
        <v>55</v>
      </c>
      <c r="I14" s="23" t="s">
        <v>53</v>
      </c>
      <c r="J14" s="24">
        <f>(J13/J10)*100</f>
        <v>6.402373009128167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K14" s="25"/>
      <c r="BL14" s="25"/>
      <c r="BM14" s="25"/>
      <c r="BN14" s="25"/>
      <c r="BO14" s="25"/>
      <c r="BP14" s="25"/>
      <c r="BQ14" s="25"/>
      <c r="BR14" s="25"/>
      <c r="BS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8:81" s="18" customFormat="1" ht="15" customHeight="1">
      <c r="H15" s="19" t="s">
        <v>56</v>
      </c>
      <c r="I15" s="20" t="s">
        <v>51</v>
      </c>
      <c r="J15" s="21">
        <f>SUM(K15:BI15)</f>
        <v>42194535</v>
      </c>
      <c r="K15" s="21">
        <v>20567</v>
      </c>
      <c r="L15" s="21">
        <v>1875</v>
      </c>
      <c r="M15" s="21">
        <v>2381</v>
      </c>
      <c r="N15" s="21"/>
      <c r="O15" s="21">
        <v>146</v>
      </c>
      <c r="P15" s="21">
        <v>702</v>
      </c>
      <c r="Q15" s="21">
        <v>5040</v>
      </c>
      <c r="R15" s="21">
        <v>29139</v>
      </c>
      <c r="S15" s="21">
        <v>8077</v>
      </c>
      <c r="T15" s="21">
        <v>56606</v>
      </c>
      <c r="U15" s="21">
        <v>14419</v>
      </c>
      <c r="V15" s="21">
        <v>419</v>
      </c>
      <c r="W15" s="21">
        <v>87</v>
      </c>
      <c r="X15" s="21">
        <v>44869</v>
      </c>
      <c r="Y15" s="21">
        <v>1243</v>
      </c>
      <c r="Z15" s="21">
        <v>4008</v>
      </c>
      <c r="AA15" s="21">
        <v>24</v>
      </c>
      <c r="AB15" s="21">
        <v>978</v>
      </c>
      <c r="AC15" s="21">
        <v>1423</v>
      </c>
      <c r="AD15" s="21">
        <v>81</v>
      </c>
      <c r="AE15" s="21">
        <v>485</v>
      </c>
      <c r="AF15" s="21">
        <v>1200</v>
      </c>
      <c r="AG15" s="21">
        <v>1792</v>
      </c>
      <c r="AH15" s="21">
        <v>25</v>
      </c>
      <c r="AI15" s="21">
        <v>790</v>
      </c>
      <c r="AJ15" s="21">
        <v>25</v>
      </c>
      <c r="AK15" s="21">
        <v>7039</v>
      </c>
      <c r="AL15" s="21">
        <v>2</v>
      </c>
      <c r="AM15" s="21">
        <v>294</v>
      </c>
      <c r="AN15" s="21"/>
      <c r="AO15" s="21">
        <v>237</v>
      </c>
      <c r="AP15" s="21">
        <v>18</v>
      </c>
      <c r="AQ15" s="21">
        <v>72500</v>
      </c>
      <c r="AR15" s="21"/>
      <c r="AS15" s="21">
        <v>51</v>
      </c>
      <c r="AT15" s="21">
        <v>19</v>
      </c>
      <c r="AU15" s="21"/>
      <c r="AV15" s="21"/>
      <c r="AW15" s="21">
        <v>4673</v>
      </c>
      <c r="AX15" s="21"/>
      <c r="AY15" s="21">
        <v>1</v>
      </c>
      <c r="AZ15" s="21">
        <v>133384</v>
      </c>
      <c r="BA15" s="21">
        <v>1546</v>
      </c>
      <c r="BB15" s="21">
        <v>147</v>
      </c>
      <c r="BC15" s="21"/>
      <c r="BD15" s="21">
        <v>1182</v>
      </c>
      <c r="BE15" s="21"/>
      <c r="BF15" s="21">
        <v>41538021</v>
      </c>
      <c r="BG15" s="21">
        <v>10503</v>
      </c>
      <c r="BH15" s="21">
        <v>223616</v>
      </c>
      <c r="BI15" s="21">
        <v>4901</v>
      </c>
      <c r="BK15" s="21"/>
      <c r="BL15" s="21">
        <v>21135280</v>
      </c>
      <c r="BM15" s="21">
        <v>45348395</v>
      </c>
      <c r="BN15" s="21">
        <v>25400000</v>
      </c>
      <c r="BO15" s="21">
        <v>388656</v>
      </c>
      <c r="BP15" s="21"/>
      <c r="BQ15" s="21">
        <v>149969</v>
      </c>
      <c r="BR15" s="21">
        <v>20485</v>
      </c>
      <c r="BS15" s="21"/>
      <c r="BU15" s="21"/>
      <c r="BV15" s="21">
        <v>12033601</v>
      </c>
      <c r="BW15" s="21">
        <v>24819837</v>
      </c>
      <c r="BX15" s="21">
        <v>4059789</v>
      </c>
      <c r="BY15" s="21">
        <v>126852</v>
      </c>
      <c r="BZ15" s="21"/>
      <c r="CA15" s="21">
        <v>72419</v>
      </c>
      <c r="CB15" s="21">
        <v>6983</v>
      </c>
      <c r="CC15" s="21"/>
    </row>
    <row r="16" spans="8:81" s="18" customFormat="1" ht="15" customHeight="1">
      <c r="H16" s="22" t="s">
        <v>54</v>
      </c>
      <c r="I16" s="23" t="s">
        <v>53</v>
      </c>
      <c r="J16" s="24">
        <f>(J15/J10)*100</f>
        <v>38.43662254427174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K16" s="25"/>
      <c r="BL16" s="25"/>
      <c r="BM16" s="25"/>
      <c r="BN16" s="25"/>
      <c r="BO16" s="25"/>
      <c r="BP16" s="25"/>
      <c r="BQ16" s="25"/>
      <c r="BR16" s="25"/>
      <c r="BS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8:81" s="18" customFormat="1" ht="15" customHeight="1">
      <c r="H17" s="19" t="s">
        <v>57</v>
      </c>
      <c r="I17" s="20" t="s">
        <v>51</v>
      </c>
      <c r="J17" s="21">
        <f>SUM(K17:BI17)</f>
        <v>2749653</v>
      </c>
      <c r="K17" s="21">
        <v>5711</v>
      </c>
      <c r="L17" s="21">
        <v>1012</v>
      </c>
      <c r="M17" s="21">
        <v>251</v>
      </c>
      <c r="N17" s="21"/>
      <c r="O17" s="21">
        <v>64</v>
      </c>
      <c r="P17" s="21">
        <v>59</v>
      </c>
      <c r="Q17" s="21">
        <v>879</v>
      </c>
      <c r="R17" s="21">
        <v>4672</v>
      </c>
      <c r="S17" s="21">
        <v>1268</v>
      </c>
      <c r="T17" s="21">
        <v>4975</v>
      </c>
      <c r="U17" s="21">
        <v>4123</v>
      </c>
      <c r="V17" s="21">
        <v>185</v>
      </c>
      <c r="W17" s="21">
        <v>10</v>
      </c>
      <c r="X17" s="21">
        <v>2218</v>
      </c>
      <c r="Y17" s="21">
        <v>61</v>
      </c>
      <c r="Z17" s="21">
        <v>953</v>
      </c>
      <c r="AA17" s="21"/>
      <c r="AB17" s="21">
        <v>28</v>
      </c>
      <c r="AC17" s="21">
        <v>45</v>
      </c>
      <c r="AD17" s="21">
        <v>6</v>
      </c>
      <c r="AE17" s="21">
        <v>105</v>
      </c>
      <c r="AF17" s="21">
        <v>142</v>
      </c>
      <c r="AG17" s="21">
        <v>166</v>
      </c>
      <c r="AH17" s="21">
        <v>3</v>
      </c>
      <c r="AI17" s="21">
        <v>51</v>
      </c>
      <c r="AJ17" s="21">
        <v>5</v>
      </c>
      <c r="AK17" s="21"/>
      <c r="AL17" s="21"/>
      <c r="AM17" s="21"/>
      <c r="AN17" s="21"/>
      <c r="AO17" s="21">
        <v>11</v>
      </c>
      <c r="AP17" s="21"/>
      <c r="AQ17" s="21">
        <v>2</v>
      </c>
      <c r="AR17" s="21"/>
      <c r="AS17" s="21"/>
      <c r="AT17" s="21"/>
      <c r="AU17" s="21"/>
      <c r="AV17" s="21"/>
      <c r="AW17" s="21">
        <v>171</v>
      </c>
      <c r="AX17" s="21">
        <v>4</v>
      </c>
      <c r="AY17" s="21"/>
      <c r="AZ17" s="21">
        <v>21625</v>
      </c>
      <c r="BA17" s="21">
        <v>83</v>
      </c>
      <c r="BB17" s="21">
        <v>12</v>
      </c>
      <c r="BC17" s="21"/>
      <c r="BD17" s="21">
        <v>192</v>
      </c>
      <c r="BE17" s="21"/>
      <c r="BF17" s="21">
        <v>2666882</v>
      </c>
      <c r="BG17" s="21">
        <v>1579</v>
      </c>
      <c r="BH17" s="21">
        <v>30754</v>
      </c>
      <c r="BI17" s="21">
        <v>1346</v>
      </c>
      <c r="BK17" s="21"/>
      <c r="BL17" s="21">
        <v>1092020</v>
      </c>
      <c r="BM17" s="21">
        <v>3079570</v>
      </c>
      <c r="BN17" s="21">
        <v>1100000</v>
      </c>
      <c r="BO17" s="21">
        <v>30685</v>
      </c>
      <c r="BP17" s="21"/>
      <c r="BQ17" s="21"/>
      <c r="BR17" s="21"/>
      <c r="BS17" s="21"/>
      <c r="BU17" s="21"/>
      <c r="BV17" s="21">
        <v>501227</v>
      </c>
      <c r="BW17" s="21">
        <v>1749967</v>
      </c>
      <c r="BX17" s="21">
        <v>339774</v>
      </c>
      <c r="BY17" s="21">
        <v>12399</v>
      </c>
      <c r="BZ17" s="21"/>
      <c r="CA17" s="21"/>
      <c r="CB17" s="21"/>
      <c r="CC17" s="21"/>
    </row>
    <row r="18" spans="8:81" s="18" customFormat="1" ht="15" customHeight="1">
      <c r="H18" s="22" t="s">
        <v>58</v>
      </c>
      <c r="I18" s="23" t="s">
        <v>53</v>
      </c>
      <c r="J18" s="24">
        <f>(J17/J10)*100</f>
        <v>2.5047645267029113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K18" s="25"/>
      <c r="BL18" s="25"/>
      <c r="BM18" s="25"/>
      <c r="BN18" s="25"/>
      <c r="BO18" s="25"/>
      <c r="BP18" s="25"/>
      <c r="BQ18" s="25"/>
      <c r="BR18" s="25"/>
      <c r="BS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8:81" s="18" customFormat="1" ht="15" customHeight="1">
      <c r="H19" s="19" t="s">
        <v>55</v>
      </c>
      <c r="I19" s="20" t="s">
        <v>51</v>
      </c>
      <c r="J19" s="21">
        <f>SUM(K19:BI19)</f>
        <v>2408967</v>
      </c>
      <c r="K19" s="21">
        <v>3973</v>
      </c>
      <c r="L19" s="21">
        <v>659</v>
      </c>
      <c r="M19" s="21">
        <v>92</v>
      </c>
      <c r="N19" s="21"/>
      <c r="O19" s="21">
        <v>48</v>
      </c>
      <c r="P19" s="21">
        <v>52</v>
      </c>
      <c r="Q19" s="21">
        <v>867</v>
      </c>
      <c r="R19" s="21">
        <v>3792</v>
      </c>
      <c r="S19" s="21">
        <v>1071</v>
      </c>
      <c r="T19" s="21">
        <v>3668</v>
      </c>
      <c r="U19" s="21">
        <v>1915</v>
      </c>
      <c r="V19" s="21">
        <v>209</v>
      </c>
      <c r="W19" s="21">
        <v>25</v>
      </c>
      <c r="X19" s="21">
        <v>2349</v>
      </c>
      <c r="Y19" s="21">
        <v>194</v>
      </c>
      <c r="Z19" s="21">
        <v>1793</v>
      </c>
      <c r="AA19" s="21">
        <v>3</v>
      </c>
      <c r="AB19" s="21"/>
      <c r="AC19" s="21">
        <v>20</v>
      </c>
      <c r="AD19" s="21">
        <v>12</v>
      </c>
      <c r="AE19" s="21">
        <v>237</v>
      </c>
      <c r="AF19" s="21">
        <v>221</v>
      </c>
      <c r="AG19" s="21">
        <v>139</v>
      </c>
      <c r="AH19" s="21">
        <v>1</v>
      </c>
      <c r="AI19" s="21">
        <v>55</v>
      </c>
      <c r="AJ19" s="21"/>
      <c r="AK19" s="21"/>
      <c r="AL19" s="21"/>
      <c r="AM19" s="21"/>
      <c r="AN19" s="21"/>
      <c r="AO19" s="21">
        <v>20</v>
      </c>
      <c r="AP19" s="21"/>
      <c r="AQ19" s="21"/>
      <c r="AR19" s="21"/>
      <c r="AS19" s="21"/>
      <c r="AT19" s="21"/>
      <c r="AU19" s="21"/>
      <c r="AV19" s="21"/>
      <c r="AW19" s="21">
        <v>84</v>
      </c>
      <c r="AX19" s="21"/>
      <c r="AY19" s="21"/>
      <c r="AZ19" s="21">
        <v>13869</v>
      </c>
      <c r="BA19" s="21">
        <v>68</v>
      </c>
      <c r="BB19" s="21">
        <v>4</v>
      </c>
      <c r="BC19" s="21"/>
      <c r="BD19" s="21">
        <v>40</v>
      </c>
      <c r="BE19" s="21"/>
      <c r="BF19" s="21">
        <v>2356543</v>
      </c>
      <c r="BG19" s="21">
        <v>1867</v>
      </c>
      <c r="BH19" s="21">
        <v>14193</v>
      </c>
      <c r="BI19" s="21">
        <v>884</v>
      </c>
      <c r="BK19" s="21"/>
      <c r="BL19" s="21">
        <v>1488520</v>
      </c>
      <c r="BM19" s="21">
        <v>2504885</v>
      </c>
      <c r="BN19" s="21">
        <v>1250000</v>
      </c>
      <c r="BO19" s="21">
        <v>25990</v>
      </c>
      <c r="BP19" s="21"/>
      <c r="BQ19" s="21"/>
      <c r="BR19" s="21"/>
      <c r="BS19" s="21"/>
      <c r="BU19" s="21"/>
      <c r="BV19" s="21">
        <v>643305</v>
      </c>
      <c r="BW19" s="21">
        <v>1401399</v>
      </c>
      <c r="BX19" s="21">
        <v>268922</v>
      </c>
      <c r="BY19" s="21">
        <v>8210</v>
      </c>
      <c r="BZ19" s="21"/>
      <c r="CA19" s="21"/>
      <c r="CB19" s="21"/>
      <c r="CC19" s="21"/>
    </row>
    <row r="20" spans="8:81" s="18" customFormat="1" ht="15" customHeight="1">
      <c r="H20" s="22" t="s">
        <v>59</v>
      </c>
      <c r="I20" s="23" t="s">
        <v>53</v>
      </c>
      <c r="J20" s="24">
        <f>(J19/J10)*100</f>
        <v>2.1944205641940755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K20" s="25"/>
      <c r="BL20" s="25"/>
      <c r="BM20" s="25"/>
      <c r="BN20" s="25"/>
      <c r="BO20" s="25"/>
      <c r="BP20" s="25"/>
      <c r="BQ20" s="25"/>
      <c r="BR20" s="25"/>
      <c r="BS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8:81" s="18" customFormat="1" ht="15" customHeight="1">
      <c r="H21" s="19" t="s">
        <v>54</v>
      </c>
      <c r="I21" s="20" t="s">
        <v>51</v>
      </c>
      <c r="J21" s="21">
        <f>SUM(K21:BI21)</f>
        <v>12507382</v>
      </c>
      <c r="K21" s="21">
        <v>12541</v>
      </c>
      <c r="L21" s="21">
        <v>1649</v>
      </c>
      <c r="M21" s="21">
        <v>503</v>
      </c>
      <c r="N21" s="21"/>
      <c r="O21" s="21">
        <v>103</v>
      </c>
      <c r="P21" s="21">
        <v>178</v>
      </c>
      <c r="Q21" s="21">
        <v>2181</v>
      </c>
      <c r="R21" s="21">
        <v>14363</v>
      </c>
      <c r="S21" s="21">
        <v>5202</v>
      </c>
      <c r="T21" s="21">
        <v>15959</v>
      </c>
      <c r="U21" s="21">
        <v>4956</v>
      </c>
      <c r="V21" s="21">
        <v>374</v>
      </c>
      <c r="W21" s="21">
        <v>11</v>
      </c>
      <c r="X21" s="21">
        <v>15903</v>
      </c>
      <c r="Y21" s="21">
        <v>744</v>
      </c>
      <c r="Z21" s="21">
        <v>5630</v>
      </c>
      <c r="AA21" s="21">
        <v>15</v>
      </c>
      <c r="AB21" s="21">
        <v>562</v>
      </c>
      <c r="AC21" s="21">
        <v>254</v>
      </c>
      <c r="AD21" s="21">
        <v>27</v>
      </c>
      <c r="AE21" s="21">
        <v>440</v>
      </c>
      <c r="AF21" s="21">
        <v>1035</v>
      </c>
      <c r="AG21" s="21">
        <v>870</v>
      </c>
      <c r="AH21" s="21">
        <v>6</v>
      </c>
      <c r="AI21" s="21">
        <v>111</v>
      </c>
      <c r="AJ21" s="21">
        <v>2</v>
      </c>
      <c r="AK21" s="21">
        <v>1</v>
      </c>
      <c r="AL21" s="21"/>
      <c r="AM21" s="21">
        <v>2</v>
      </c>
      <c r="AN21" s="21"/>
      <c r="AO21" s="21">
        <v>117</v>
      </c>
      <c r="AP21" s="21"/>
      <c r="AQ21" s="21">
        <v>12</v>
      </c>
      <c r="AR21" s="21"/>
      <c r="AS21" s="21"/>
      <c r="AT21" s="21"/>
      <c r="AU21" s="21"/>
      <c r="AV21" s="21"/>
      <c r="AW21" s="21">
        <v>377</v>
      </c>
      <c r="AX21" s="21">
        <v>6</v>
      </c>
      <c r="AY21" s="21"/>
      <c r="AZ21" s="21">
        <v>69128</v>
      </c>
      <c r="BA21" s="21">
        <v>399</v>
      </c>
      <c r="BB21" s="21">
        <v>9</v>
      </c>
      <c r="BC21" s="21"/>
      <c r="BD21" s="21">
        <v>457</v>
      </c>
      <c r="BE21" s="21"/>
      <c r="BF21" s="21">
        <v>12274966</v>
      </c>
      <c r="BG21" s="21">
        <v>4441</v>
      </c>
      <c r="BH21" s="21">
        <v>71837</v>
      </c>
      <c r="BI21" s="21">
        <v>2011</v>
      </c>
      <c r="BK21" s="21"/>
      <c r="BL21" s="21">
        <v>5948070</v>
      </c>
      <c r="BM21" s="21">
        <v>13417293</v>
      </c>
      <c r="BN21" s="21">
        <v>6295000</v>
      </c>
      <c r="BO21" s="21">
        <v>115013</v>
      </c>
      <c r="BP21" s="21"/>
      <c r="BQ21" s="21"/>
      <c r="BR21" s="21"/>
      <c r="BS21" s="21"/>
      <c r="BU21" s="21"/>
      <c r="BV21" s="21">
        <v>3275000</v>
      </c>
      <c r="BW21" s="21">
        <v>7520282</v>
      </c>
      <c r="BX21" s="21">
        <v>1315215</v>
      </c>
      <c r="BY21" s="21">
        <v>44691</v>
      </c>
      <c r="BZ21" s="21"/>
      <c r="CA21" s="21"/>
      <c r="CB21" s="21"/>
      <c r="CC21" s="21"/>
    </row>
    <row r="22" spans="8:81" s="18" customFormat="1" ht="15" customHeight="1">
      <c r="H22" s="22" t="s">
        <v>60</v>
      </c>
      <c r="I22" s="23" t="s">
        <v>53</v>
      </c>
      <c r="J22" s="24">
        <f>(J21/J10)*100</f>
        <v>11.393454648831149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K22" s="25"/>
      <c r="BL22" s="25"/>
      <c r="BM22" s="25"/>
      <c r="BN22" s="25"/>
      <c r="BO22" s="25"/>
      <c r="BP22" s="25"/>
      <c r="BQ22" s="25"/>
      <c r="BR22" s="25"/>
      <c r="BS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8:81" s="18" customFormat="1" ht="15" customHeight="1">
      <c r="H23" s="19" t="s">
        <v>61</v>
      </c>
      <c r="I23" s="20" t="s">
        <v>51</v>
      </c>
      <c r="J23" s="21">
        <f>SUM(K23:BI23)</f>
        <v>17880656</v>
      </c>
      <c r="K23" s="21">
        <v>11562</v>
      </c>
      <c r="L23" s="21">
        <v>1878</v>
      </c>
      <c r="M23" s="21">
        <v>892</v>
      </c>
      <c r="N23" s="21"/>
      <c r="O23" s="21">
        <v>129</v>
      </c>
      <c r="P23" s="21">
        <v>220</v>
      </c>
      <c r="Q23" s="21">
        <v>2334</v>
      </c>
      <c r="R23" s="21">
        <v>16751</v>
      </c>
      <c r="S23" s="21">
        <v>4687</v>
      </c>
      <c r="T23" s="21">
        <v>44423</v>
      </c>
      <c r="U23" s="21">
        <v>5455</v>
      </c>
      <c r="V23" s="21">
        <v>368</v>
      </c>
      <c r="W23" s="21">
        <v>17</v>
      </c>
      <c r="X23" s="21">
        <v>23080</v>
      </c>
      <c r="Y23" s="21">
        <v>1067</v>
      </c>
      <c r="Z23" s="21">
        <v>6193</v>
      </c>
      <c r="AA23" s="21">
        <v>15</v>
      </c>
      <c r="AB23" s="21">
        <v>903</v>
      </c>
      <c r="AC23" s="21">
        <v>211</v>
      </c>
      <c r="AD23" s="21">
        <v>49</v>
      </c>
      <c r="AE23" s="21">
        <v>766</v>
      </c>
      <c r="AF23" s="21">
        <v>797</v>
      </c>
      <c r="AG23" s="21">
        <v>467</v>
      </c>
      <c r="AH23" s="21">
        <v>11</v>
      </c>
      <c r="AI23" s="21">
        <v>149</v>
      </c>
      <c r="AJ23" s="21">
        <v>3</v>
      </c>
      <c r="AK23" s="21">
        <v>339</v>
      </c>
      <c r="AL23" s="21"/>
      <c r="AM23" s="21"/>
      <c r="AN23" s="21"/>
      <c r="AO23" s="21">
        <v>66</v>
      </c>
      <c r="AP23" s="21"/>
      <c r="AQ23" s="21">
        <v>1</v>
      </c>
      <c r="AR23" s="21"/>
      <c r="AS23" s="21"/>
      <c r="AT23" s="21"/>
      <c r="AU23" s="21"/>
      <c r="AV23" s="21"/>
      <c r="AW23" s="21">
        <v>572</v>
      </c>
      <c r="AX23" s="21"/>
      <c r="AY23" s="21">
        <v>1</v>
      </c>
      <c r="AZ23" s="21">
        <v>59716</v>
      </c>
      <c r="BA23" s="21">
        <v>312</v>
      </c>
      <c r="BB23" s="21">
        <v>25</v>
      </c>
      <c r="BC23" s="21"/>
      <c r="BD23" s="21">
        <v>760</v>
      </c>
      <c r="BE23" s="21"/>
      <c r="BF23" s="21">
        <v>17582347</v>
      </c>
      <c r="BG23" s="21">
        <v>5693</v>
      </c>
      <c r="BH23" s="21">
        <v>106534</v>
      </c>
      <c r="BI23" s="21">
        <v>1863</v>
      </c>
      <c r="BK23" s="21"/>
      <c r="BL23" s="21">
        <v>9653390</v>
      </c>
      <c r="BM23" s="21">
        <v>19961375</v>
      </c>
      <c r="BN23" s="21">
        <v>10001000</v>
      </c>
      <c r="BO23" s="21">
        <v>175790</v>
      </c>
      <c r="BP23" s="21"/>
      <c r="BQ23" s="21"/>
      <c r="BR23" s="21">
        <v>550</v>
      </c>
      <c r="BS23" s="21"/>
      <c r="BU23" s="21"/>
      <c r="BV23" s="21">
        <v>5567997</v>
      </c>
      <c r="BW23" s="21">
        <v>10094558</v>
      </c>
      <c r="BX23" s="21">
        <v>1711878</v>
      </c>
      <c r="BY23" s="21">
        <v>70444</v>
      </c>
      <c r="BZ23" s="21"/>
      <c r="CA23" s="21"/>
      <c r="CB23" s="21">
        <v>339</v>
      </c>
      <c r="CC23" s="21"/>
    </row>
    <row r="24" spans="8:81" s="18" customFormat="1" ht="15" customHeight="1">
      <c r="H24" s="22" t="s">
        <v>62</v>
      </c>
      <c r="I24" s="23" t="s">
        <v>53</v>
      </c>
      <c r="J24" s="24">
        <f>(J23/J10)*100</f>
        <v>16.288176312784767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K24" s="25"/>
      <c r="BL24" s="25"/>
      <c r="BM24" s="25"/>
      <c r="BN24" s="25"/>
      <c r="BO24" s="25"/>
      <c r="BP24" s="25"/>
      <c r="BQ24" s="25"/>
      <c r="BR24" s="25"/>
      <c r="BS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8:81" s="18" customFormat="1" ht="15" customHeight="1">
      <c r="H25" s="19" t="s">
        <v>63</v>
      </c>
      <c r="I25" s="20" t="s">
        <v>51</v>
      </c>
      <c r="J25" s="21">
        <f>SUM(K25:BI25)</f>
        <v>6056222</v>
      </c>
      <c r="K25" s="21">
        <v>8469</v>
      </c>
      <c r="L25" s="21">
        <v>2317</v>
      </c>
      <c r="M25" s="21">
        <v>519</v>
      </c>
      <c r="N25" s="21"/>
      <c r="O25" s="21">
        <v>72</v>
      </c>
      <c r="P25" s="21">
        <v>118</v>
      </c>
      <c r="Q25" s="21">
        <v>1604</v>
      </c>
      <c r="R25" s="21">
        <v>8004</v>
      </c>
      <c r="S25" s="21">
        <v>2341</v>
      </c>
      <c r="T25" s="21">
        <v>10635</v>
      </c>
      <c r="U25" s="21">
        <v>5044</v>
      </c>
      <c r="V25" s="21">
        <v>300</v>
      </c>
      <c r="W25" s="21">
        <v>6</v>
      </c>
      <c r="X25" s="21">
        <v>5751</v>
      </c>
      <c r="Y25" s="21">
        <v>1315</v>
      </c>
      <c r="Z25" s="21">
        <v>4631</v>
      </c>
      <c r="AA25" s="21">
        <v>1</v>
      </c>
      <c r="AB25" s="21">
        <v>236</v>
      </c>
      <c r="AC25" s="21">
        <v>82</v>
      </c>
      <c r="AD25" s="21">
        <v>39</v>
      </c>
      <c r="AE25" s="21">
        <v>1583</v>
      </c>
      <c r="AF25" s="21">
        <v>153</v>
      </c>
      <c r="AG25" s="21">
        <v>714</v>
      </c>
      <c r="AH25" s="21">
        <v>4</v>
      </c>
      <c r="AI25" s="21">
        <v>91</v>
      </c>
      <c r="AJ25" s="21">
        <v>3</v>
      </c>
      <c r="AK25" s="21">
        <v>2</v>
      </c>
      <c r="AL25" s="21"/>
      <c r="AM25" s="21"/>
      <c r="AN25" s="21">
        <v>1</v>
      </c>
      <c r="AO25" s="21">
        <v>43</v>
      </c>
      <c r="AP25" s="21">
        <v>1</v>
      </c>
      <c r="AQ25" s="21">
        <v>1</v>
      </c>
      <c r="AR25" s="21"/>
      <c r="AS25" s="21"/>
      <c r="AT25" s="21"/>
      <c r="AU25" s="21"/>
      <c r="AV25" s="21"/>
      <c r="AW25" s="21">
        <v>155</v>
      </c>
      <c r="AX25" s="21">
        <v>4</v>
      </c>
      <c r="AY25" s="21"/>
      <c r="AZ25" s="21">
        <v>35534</v>
      </c>
      <c r="BA25" s="21">
        <v>97</v>
      </c>
      <c r="BB25" s="21">
        <v>193</v>
      </c>
      <c r="BC25" s="21"/>
      <c r="BD25" s="21">
        <v>218</v>
      </c>
      <c r="BE25" s="21"/>
      <c r="BF25" s="21">
        <v>5915549</v>
      </c>
      <c r="BG25" s="21">
        <v>4060</v>
      </c>
      <c r="BH25" s="21">
        <v>44180</v>
      </c>
      <c r="BI25" s="21">
        <v>2152</v>
      </c>
      <c r="BK25" s="21"/>
      <c r="BL25" s="21">
        <v>3736040</v>
      </c>
      <c r="BM25" s="21">
        <v>6087096</v>
      </c>
      <c r="BN25" s="21">
        <v>2546000</v>
      </c>
      <c r="BO25" s="21">
        <v>35566</v>
      </c>
      <c r="BP25" s="21"/>
      <c r="BQ25" s="21"/>
      <c r="BR25" s="21"/>
      <c r="BS25" s="21"/>
      <c r="BU25" s="21"/>
      <c r="BV25" s="21">
        <v>1689838</v>
      </c>
      <c r="BW25" s="21">
        <v>3396843</v>
      </c>
      <c r="BX25" s="21">
        <v>736547</v>
      </c>
      <c r="BY25" s="21">
        <v>14773</v>
      </c>
      <c r="BZ25" s="21"/>
      <c r="CA25" s="21"/>
      <c r="CB25" s="21"/>
      <c r="CC25" s="21"/>
    </row>
    <row r="26" spans="8:81" s="18" customFormat="1" ht="15" customHeight="1">
      <c r="H26" s="22" t="s">
        <v>64</v>
      </c>
      <c r="I26" s="23" t="s">
        <v>53</v>
      </c>
      <c r="J26" s="24">
        <f>(J25/J10)*100</f>
        <v>5.516845227902488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K26" s="25"/>
      <c r="BL26" s="25"/>
      <c r="BM26" s="25"/>
      <c r="BN26" s="25"/>
      <c r="BO26" s="25"/>
      <c r="BP26" s="25"/>
      <c r="BQ26" s="25"/>
      <c r="BR26" s="25"/>
      <c r="BS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8:81" s="18" customFormat="1" ht="15" customHeight="1">
      <c r="H27" s="19" t="s">
        <v>65</v>
      </c>
      <c r="I27" s="20" t="s">
        <v>51</v>
      </c>
      <c r="J27" s="21">
        <f>SUM(K27:BI27)</f>
        <v>3124685</v>
      </c>
      <c r="K27" s="21">
        <v>7516</v>
      </c>
      <c r="L27" s="21">
        <v>1339</v>
      </c>
      <c r="M27" s="21">
        <v>272</v>
      </c>
      <c r="N27" s="21"/>
      <c r="O27" s="21">
        <v>106</v>
      </c>
      <c r="P27" s="21">
        <v>88</v>
      </c>
      <c r="Q27" s="21">
        <v>944</v>
      </c>
      <c r="R27" s="21">
        <v>4297</v>
      </c>
      <c r="S27" s="21">
        <v>1541</v>
      </c>
      <c r="T27" s="21">
        <v>4516</v>
      </c>
      <c r="U27" s="21">
        <v>3083</v>
      </c>
      <c r="V27" s="21">
        <v>239</v>
      </c>
      <c r="W27" s="21">
        <v>2</v>
      </c>
      <c r="X27" s="21">
        <v>2319</v>
      </c>
      <c r="Y27" s="21">
        <v>1246</v>
      </c>
      <c r="Z27" s="21">
        <v>5241</v>
      </c>
      <c r="AA27" s="21">
        <v>4</v>
      </c>
      <c r="AB27" s="21">
        <v>108</v>
      </c>
      <c r="AC27" s="21">
        <v>33</v>
      </c>
      <c r="AD27" s="21">
        <v>38</v>
      </c>
      <c r="AE27" s="21">
        <v>801</v>
      </c>
      <c r="AF27" s="21">
        <v>111</v>
      </c>
      <c r="AG27" s="21">
        <v>294</v>
      </c>
      <c r="AH27" s="21">
        <v>4</v>
      </c>
      <c r="AI27" s="21">
        <v>109</v>
      </c>
      <c r="AJ27" s="21">
        <v>1</v>
      </c>
      <c r="AK27" s="21">
        <v>12</v>
      </c>
      <c r="AL27" s="21"/>
      <c r="AM27" s="21"/>
      <c r="AN27" s="21"/>
      <c r="AO27" s="21">
        <v>85</v>
      </c>
      <c r="AP27" s="21"/>
      <c r="AQ27" s="21"/>
      <c r="AR27" s="21"/>
      <c r="AS27" s="21"/>
      <c r="AT27" s="21"/>
      <c r="AU27" s="21"/>
      <c r="AV27" s="21"/>
      <c r="AW27" s="21">
        <v>88</v>
      </c>
      <c r="AX27" s="21"/>
      <c r="AY27" s="21"/>
      <c r="AZ27" s="21">
        <v>21955</v>
      </c>
      <c r="BA27" s="21">
        <v>24</v>
      </c>
      <c r="BB27" s="21">
        <v>6</v>
      </c>
      <c r="BC27" s="21"/>
      <c r="BD27" s="21">
        <v>148</v>
      </c>
      <c r="BE27" s="21"/>
      <c r="BF27" s="21">
        <v>3044240</v>
      </c>
      <c r="BG27" s="21">
        <v>2986</v>
      </c>
      <c r="BH27" s="21">
        <v>20204</v>
      </c>
      <c r="BI27" s="21">
        <v>685</v>
      </c>
      <c r="BK27" s="21"/>
      <c r="BL27" s="21">
        <v>1908520</v>
      </c>
      <c r="BM27" s="21">
        <v>3122833</v>
      </c>
      <c r="BN27" s="21">
        <v>1717000</v>
      </c>
      <c r="BO27" s="21">
        <v>20653</v>
      </c>
      <c r="BP27" s="21"/>
      <c r="BQ27" s="21"/>
      <c r="BR27" s="21"/>
      <c r="BS27" s="21"/>
      <c r="BU27" s="21"/>
      <c r="BV27" s="21">
        <v>775549</v>
      </c>
      <c r="BW27" s="21">
        <v>1830168</v>
      </c>
      <c r="BX27" s="21">
        <v>383025</v>
      </c>
      <c r="BY27" s="21">
        <v>6767</v>
      </c>
      <c r="BZ27" s="21"/>
      <c r="CA27" s="21"/>
      <c r="CB27" s="21"/>
      <c r="CC27" s="21"/>
    </row>
    <row r="28" spans="8:81" s="18" customFormat="1" ht="15" customHeight="1">
      <c r="H28" s="22" t="s">
        <v>64</v>
      </c>
      <c r="I28" s="23" t="s">
        <v>53</v>
      </c>
      <c r="J28" s="24">
        <f>(J27/J10)*100</f>
        <v>2.8463955797770435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K28" s="25"/>
      <c r="BL28" s="25"/>
      <c r="BM28" s="25"/>
      <c r="BN28" s="25"/>
      <c r="BO28" s="25"/>
      <c r="BP28" s="25"/>
      <c r="BQ28" s="25"/>
      <c r="BR28" s="25"/>
      <c r="BS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8:81" s="18" customFormat="1" ht="15" customHeight="1">
      <c r="H29" s="19" t="s">
        <v>66</v>
      </c>
      <c r="I29" s="20" t="s">
        <v>51</v>
      </c>
      <c r="J29" s="21">
        <f>SUM(K29:BI29)</f>
        <v>10384957</v>
      </c>
      <c r="K29" s="21">
        <v>14740</v>
      </c>
      <c r="L29" s="21">
        <v>3287</v>
      </c>
      <c r="M29" s="21">
        <v>540</v>
      </c>
      <c r="N29" s="21"/>
      <c r="O29" s="21">
        <v>234</v>
      </c>
      <c r="P29" s="21">
        <v>315</v>
      </c>
      <c r="Q29" s="21">
        <v>2212</v>
      </c>
      <c r="R29" s="21">
        <v>11393</v>
      </c>
      <c r="S29" s="21">
        <v>4062</v>
      </c>
      <c r="T29" s="21">
        <v>14696</v>
      </c>
      <c r="U29" s="21">
        <v>5917</v>
      </c>
      <c r="V29" s="21">
        <v>392</v>
      </c>
      <c r="W29" s="21">
        <v>11</v>
      </c>
      <c r="X29" s="21">
        <v>15844</v>
      </c>
      <c r="Y29" s="21">
        <v>1676</v>
      </c>
      <c r="Z29" s="21">
        <v>11055</v>
      </c>
      <c r="AA29" s="21">
        <v>8</v>
      </c>
      <c r="AB29" s="21">
        <v>568</v>
      </c>
      <c r="AC29" s="21">
        <v>225</v>
      </c>
      <c r="AD29" s="21">
        <v>91</v>
      </c>
      <c r="AE29" s="21">
        <v>2645</v>
      </c>
      <c r="AF29" s="21">
        <v>560</v>
      </c>
      <c r="AG29" s="21">
        <v>804</v>
      </c>
      <c r="AH29" s="21">
        <v>18</v>
      </c>
      <c r="AI29" s="21">
        <v>144</v>
      </c>
      <c r="AJ29" s="21"/>
      <c r="AK29" s="21"/>
      <c r="AL29" s="21">
        <v>4</v>
      </c>
      <c r="AM29" s="21"/>
      <c r="AN29" s="21"/>
      <c r="AO29" s="21">
        <v>163</v>
      </c>
      <c r="AP29" s="21"/>
      <c r="AQ29" s="21">
        <v>2</v>
      </c>
      <c r="AR29" s="21"/>
      <c r="AS29" s="21"/>
      <c r="AT29" s="21"/>
      <c r="AU29" s="21"/>
      <c r="AV29" s="21"/>
      <c r="AW29" s="21">
        <v>591</v>
      </c>
      <c r="AX29" s="21"/>
      <c r="AY29" s="21"/>
      <c r="AZ29" s="21">
        <v>45352</v>
      </c>
      <c r="BA29" s="21">
        <v>172</v>
      </c>
      <c r="BB29" s="21">
        <v>47</v>
      </c>
      <c r="BC29" s="21">
        <v>1</v>
      </c>
      <c r="BD29" s="21">
        <v>343</v>
      </c>
      <c r="BE29" s="21"/>
      <c r="BF29" s="21">
        <v>10186628</v>
      </c>
      <c r="BG29" s="21">
        <v>4898</v>
      </c>
      <c r="BH29" s="21">
        <v>52436</v>
      </c>
      <c r="BI29" s="21">
        <v>2883</v>
      </c>
      <c r="BK29" s="21"/>
      <c r="BL29" s="21">
        <v>6299520</v>
      </c>
      <c r="BM29" s="21">
        <v>10086255</v>
      </c>
      <c r="BN29" s="21">
        <v>3400000</v>
      </c>
      <c r="BO29" s="21">
        <v>118479</v>
      </c>
      <c r="BP29" s="21"/>
      <c r="BQ29" s="21"/>
      <c r="BR29" s="21"/>
      <c r="BS29" s="21"/>
      <c r="BU29" s="21"/>
      <c r="BV29" s="21">
        <v>2632108</v>
      </c>
      <c r="BW29" s="21">
        <v>6247466</v>
      </c>
      <c r="BX29" s="21">
        <v>1139854</v>
      </c>
      <c r="BY29" s="21">
        <v>42659</v>
      </c>
      <c r="BZ29" s="21"/>
      <c r="CA29" s="21"/>
      <c r="CB29" s="21"/>
      <c r="CC29" s="21"/>
    </row>
    <row r="30" spans="8:81" s="18" customFormat="1" ht="15" customHeight="1">
      <c r="H30" s="22" t="s">
        <v>67</v>
      </c>
      <c r="I30" s="23" t="s">
        <v>53</v>
      </c>
      <c r="J30" s="24">
        <f>(J29/J10)*100</f>
        <v>9.460056197976648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K30" s="25"/>
      <c r="BL30" s="25"/>
      <c r="BM30" s="25"/>
      <c r="BN30" s="25"/>
      <c r="BO30" s="25"/>
      <c r="BP30" s="25"/>
      <c r="BQ30" s="25"/>
      <c r="BR30" s="25"/>
      <c r="BS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8:81" s="18" customFormat="1" ht="15" customHeight="1">
      <c r="H31" s="19" t="s">
        <v>68</v>
      </c>
      <c r="I31" s="20" t="s">
        <v>51</v>
      </c>
      <c r="J31" s="21">
        <f>SUM(K31:BI31)</f>
        <v>988211</v>
      </c>
      <c r="K31" s="21">
        <v>1684</v>
      </c>
      <c r="L31" s="21">
        <v>220</v>
      </c>
      <c r="M31" s="21">
        <v>35</v>
      </c>
      <c r="N31" s="21"/>
      <c r="O31" s="21">
        <v>64</v>
      </c>
      <c r="P31" s="21">
        <v>105</v>
      </c>
      <c r="Q31" s="21">
        <v>351</v>
      </c>
      <c r="R31" s="21">
        <v>989</v>
      </c>
      <c r="S31" s="21">
        <v>361</v>
      </c>
      <c r="T31" s="21">
        <v>1641</v>
      </c>
      <c r="U31" s="21">
        <v>574</v>
      </c>
      <c r="V31" s="21">
        <v>51</v>
      </c>
      <c r="W31" s="21">
        <v>7</v>
      </c>
      <c r="X31" s="21">
        <v>1675</v>
      </c>
      <c r="Y31" s="21">
        <v>473</v>
      </c>
      <c r="Z31" s="21">
        <v>667</v>
      </c>
      <c r="AA31" s="21">
        <v>12</v>
      </c>
      <c r="AB31" s="21">
        <v>51</v>
      </c>
      <c r="AC31" s="21">
        <v>98</v>
      </c>
      <c r="AD31" s="21">
        <v>31</v>
      </c>
      <c r="AE31" s="21">
        <v>89</v>
      </c>
      <c r="AF31" s="21">
        <v>25</v>
      </c>
      <c r="AG31" s="21">
        <v>75</v>
      </c>
      <c r="AH31" s="21">
        <v>9</v>
      </c>
      <c r="AI31" s="21">
        <v>43</v>
      </c>
      <c r="AJ31" s="21">
        <v>1</v>
      </c>
      <c r="AK31" s="21">
        <v>1</v>
      </c>
      <c r="AL31" s="21"/>
      <c r="AM31" s="21"/>
      <c r="AN31" s="21"/>
      <c r="AO31" s="21">
        <v>41</v>
      </c>
      <c r="AP31" s="21"/>
      <c r="AQ31" s="21">
        <v>2</v>
      </c>
      <c r="AR31" s="21"/>
      <c r="AS31" s="21"/>
      <c r="AT31" s="21"/>
      <c r="AU31" s="21"/>
      <c r="AV31" s="21"/>
      <c r="AW31" s="21">
        <v>68</v>
      </c>
      <c r="AX31" s="21"/>
      <c r="AY31" s="21"/>
      <c r="AZ31" s="21">
        <v>2554</v>
      </c>
      <c r="BA31" s="21">
        <v>3</v>
      </c>
      <c r="BB31" s="21">
        <v>5</v>
      </c>
      <c r="BC31" s="21"/>
      <c r="BD31" s="21">
        <v>33</v>
      </c>
      <c r="BE31" s="21"/>
      <c r="BF31" s="21">
        <v>972154</v>
      </c>
      <c r="BG31" s="21">
        <v>962</v>
      </c>
      <c r="BH31" s="21">
        <v>2889</v>
      </c>
      <c r="BI31" s="21">
        <v>168</v>
      </c>
      <c r="BK31" s="21"/>
      <c r="BL31" s="21">
        <v>1125220</v>
      </c>
      <c r="BM31" s="21">
        <v>927134</v>
      </c>
      <c r="BN31" s="21">
        <v>430000</v>
      </c>
      <c r="BO31" s="21">
        <v>10889</v>
      </c>
      <c r="BP31" s="21"/>
      <c r="BQ31" s="21"/>
      <c r="BR31" s="21"/>
      <c r="BS31" s="21"/>
      <c r="BU31" s="21"/>
      <c r="BV31" s="21">
        <v>476717</v>
      </c>
      <c r="BW31" s="21">
        <v>430053</v>
      </c>
      <c r="BX31" s="21">
        <v>48325</v>
      </c>
      <c r="BY31" s="21">
        <v>4948</v>
      </c>
      <c r="BZ31" s="21"/>
      <c r="CA31" s="21"/>
      <c r="CB31" s="21"/>
      <c r="CC31" s="21"/>
    </row>
    <row r="32" spans="8:81" s="18" customFormat="1" ht="15" customHeight="1">
      <c r="H32" s="22" t="s">
        <v>69</v>
      </c>
      <c r="I32" s="23" t="s">
        <v>53</v>
      </c>
      <c r="J32" s="24">
        <f>(J31/J10)*100</f>
        <v>0.9001993552268636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K32" s="25"/>
      <c r="BL32" s="25"/>
      <c r="BM32" s="25"/>
      <c r="BN32" s="25"/>
      <c r="BO32" s="25"/>
      <c r="BP32" s="25"/>
      <c r="BQ32" s="25"/>
      <c r="BR32" s="25"/>
      <c r="BS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4" manualBreakCount="4">
    <brk id="34" max="31" man="1"/>
    <brk id="47" max="31" man="1"/>
    <brk id="61" max="65535" man="1"/>
    <brk id="7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I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89</v>
      </c>
    </row>
    <row r="2" spans="7:12" ht="15" customHeight="1">
      <c r="G2" s="4" t="s">
        <v>102</v>
      </c>
      <c r="L2" s="13" t="s">
        <v>90</v>
      </c>
    </row>
    <row r="3" ht="12" hidden="1"/>
    <row r="4" ht="12" hidden="1"/>
    <row r="5" ht="12" hidden="1">
      <c r="G5" s="1" t="s">
        <v>103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91</v>
      </c>
      <c r="M9" s="9" t="s">
        <v>92</v>
      </c>
      <c r="N9" s="9" t="s">
        <v>5</v>
      </c>
      <c r="O9" s="9" t="s">
        <v>6</v>
      </c>
      <c r="P9" s="9" t="s">
        <v>7</v>
      </c>
      <c r="Q9" s="10" t="s">
        <v>93</v>
      </c>
      <c r="R9" s="10" t="s">
        <v>94</v>
      </c>
      <c r="S9" s="11" t="s">
        <v>76</v>
      </c>
      <c r="T9" s="11" t="s">
        <v>95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96</v>
      </c>
      <c r="AX9" s="11" t="s">
        <v>97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52326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283</v>
      </c>
      <c r="U10" s="17">
        <f t="shared" si="0"/>
        <v>931</v>
      </c>
      <c r="V10" s="17">
        <f t="shared" si="0"/>
        <v>0</v>
      </c>
      <c r="W10" s="17">
        <f t="shared" si="0"/>
        <v>0</v>
      </c>
      <c r="X10" s="17">
        <f t="shared" si="0"/>
        <v>37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1765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49310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939</v>
      </c>
      <c r="K11" s="21"/>
      <c r="L11" s="21"/>
      <c r="M11" s="21"/>
      <c r="N11" s="21"/>
      <c r="O11" s="21"/>
      <c r="P11" s="21"/>
      <c r="Q11" s="21"/>
      <c r="R11" s="21"/>
      <c r="S11" s="21"/>
      <c r="T11" s="21">
        <v>12</v>
      </c>
      <c r="U11" s="21">
        <v>119</v>
      </c>
      <c r="V11" s="21"/>
      <c r="W11" s="21"/>
      <c r="X11" s="21">
        <v>4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>
        <v>91</v>
      </c>
      <c r="BB11" s="21"/>
      <c r="BC11" s="21"/>
      <c r="BD11" s="21"/>
      <c r="BE11" s="21"/>
      <c r="BF11" s="21">
        <v>713</v>
      </c>
      <c r="BG11" s="21"/>
      <c r="BH11" s="21"/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1.7945189771815158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110</v>
      </c>
      <c r="K13" s="21"/>
      <c r="L13" s="21"/>
      <c r="M13" s="21"/>
      <c r="N13" s="21"/>
      <c r="O13" s="21"/>
      <c r="P13" s="21"/>
      <c r="Q13" s="21"/>
      <c r="R13" s="21"/>
      <c r="S13" s="21"/>
      <c r="T13" s="21">
        <v>8</v>
      </c>
      <c r="U13" s="21">
        <v>9</v>
      </c>
      <c r="V13" s="21"/>
      <c r="W13" s="21"/>
      <c r="X13" s="21">
        <v>4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>
        <v>63</v>
      </c>
      <c r="BB13" s="21"/>
      <c r="BC13" s="21"/>
      <c r="BD13" s="21"/>
      <c r="BE13" s="21"/>
      <c r="BF13" s="21">
        <v>26</v>
      </c>
      <c r="BG13" s="21"/>
      <c r="BH13" s="21"/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0.21022054045789856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49825</v>
      </c>
      <c r="K15" s="21"/>
      <c r="L15" s="21"/>
      <c r="M15" s="21"/>
      <c r="N15" s="21"/>
      <c r="O15" s="21"/>
      <c r="P15" s="21"/>
      <c r="Q15" s="21"/>
      <c r="R15" s="21"/>
      <c r="S15" s="21"/>
      <c r="T15" s="21">
        <v>166</v>
      </c>
      <c r="U15" s="21">
        <v>578</v>
      </c>
      <c r="V15" s="21"/>
      <c r="W15" s="21"/>
      <c r="X15" s="21">
        <v>8</v>
      </c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>
        <v>1014</v>
      </c>
      <c r="BB15" s="21"/>
      <c r="BC15" s="21"/>
      <c r="BD15" s="21"/>
      <c r="BE15" s="21"/>
      <c r="BF15" s="21">
        <v>48059</v>
      </c>
      <c r="BG15" s="21"/>
      <c r="BH15" s="21"/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95.22034934831632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61</v>
      </c>
      <c r="K17" s="21"/>
      <c r="L17" s="21"/>
      <c r="M17" s="21"/>
      <c r="N17" s="21"/>
      <c r="O17" s="21"/>
      <c r="P17" s="21"/>
      <c r="Q17" s="21"/>
      <c r="R17" s="21"/>
      <c r="S17" s="21"/>
      <c r="T17" s="21">
        <v>1</v>
      </c>
      <c r="U17" s="21">
        <v>7</v>
      </c>
      <c r="V17" s="21"/>
      <c r="W17" s="21"/>
      <c r="X17" s="21">
        <v>5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>
        <v>42</v>
      </c>
      <c r="BB17" s="21"/>
      <c r="BC17" s="21"/>
      <c r="BD17" s="21"/>
      <c r="BE17" s="21"/>
      <c r="BF17" s="21">
        <v>6</v>
      </c>
      <c r="BG17" s="21"/>
      <c r="BH17" s="21"/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0.11657684516301646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33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33</v>
      </c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0.06306616213736957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341</v>
      </c>
      <c r="K21" s="21"/>
      <c r="L21" s="21"/>
      <c r="M21" s="21"/>
      <c r="N21" s="21"/>
      <c r="O21" s="21"/>
      <c r="P21" s="21"/>
      <c r="Q21" s="21"/>
      <c r="R21" s="21"/>
      <c r="S21" s="21"/>
      <c r="T21" s="21">
        <v>13</v>
      </c>
      <c r="U21" s="21">
        <v>50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>
        <v>250</v>
      </c>
      <c r="BB21" s="21"/>
      <c r="BC21" s="21"/>
      <c r="BD21" s="21"/>
      <c r="BE21" s="21"/>
      <c r="BF21" s="21">
        <v>28</v>
      </c>
      <c r="BG21" s="21"/>
      <c r="BH21" s="21"/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0.6516836754194856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221</v>
      </c>
      <c r="K23" s="21"/>
      <c r="L23" s="21"/>
      <c r="M23" s="21"/>
      <c r="N23" s="21"/>
      <c r="O23" s="21"/>
      <c r="P23" s="21"/>
      <c r="Q23" s="21"/>
      <c r="R23" s="21"/>
      <c r="S23" s="21"/>
      <c r="T23" s="21">
        <v>54</v>
      </c>
      <c r="U23" s="21">
        <v>2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>
        <v>163</v>
      </c>
      <c r="BB23" s="21"/>
      <c r="BC23" s="21"/>
      <c r="BD23" s="21"/>
      <c r="BE23" s="21"/>
      <c r="BF23" s="21">
        <v>2</v>
      </c>
      <c r="BG23" s="21"/>
      <c r="BH23" s="21"/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0.4223521767381416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205</v>
      </c>
      <c r="K25" s="21"/>
      <c r="L25" s="21"/>
      <c r="M25" s="21"/>
      <c r="N25" s="21"/>
      <c r="O25" s="21"/>
      <c r="P25" s="21"/>
      <c r="Q25" s="21"/>
      <c r="R25" s="21"/>
      <c r="S25" s="21"/>
      <c r="T25" s="21">
        <v>3</v>
      </c>
      <c r="U25" s="21">
        <v>119</v>
      </c>
      <c r="V25" s="21"/>
      <c r="W25" s="21"/>
      <c r="X25" s="21">
        <v>3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>
        <v>34</v>
      </c>
      <c r="BB25" s="21"/>
      <c r="BC25" s="21"/>
      <c r="BD25" s="21"/>
      <c r="BE25" s="21"/>
      <c r="BF25" s="21">
        <v>46</v>
      </c>
      <c r="BG25" s="21"/>
      <c r="BH25" s="21"/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0.3917746435806291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8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2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>
        <v>6</v>
      </c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0.015288766578756257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142</v>
      </c>
      <c r="K29" s="21"/>
      <c r="L29" s="21"/>
      <c r="M29" s="21"/>
      <c r="N29" s="21"/>
      <c r="O29" s="21"/>
      <c r="P29" s="21"/>
      <c r="Q29" s="21"/>
      <c r="R29" s="21"/>
      <c r="S29" s="21"/>
      <c r="T29" s="21">
        <v>21</v>
      </c>
      <c r="U29" s="21">
        <v>26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>
        <v>68</v>
      </c>
      <c r="BB29" s="21"/>
      <c r="BC29" s="21"/>
      <c r="BD29" s="21"/>
      <c r="BE29" s="21"/>
      <c r="BF29" s="21">
        <v>27</v>
      </c>
      <c r="BG29" s="21"/>
      <c r="BH29" s="21"/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0.27137560677292355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441</v>
      </c>
      <c r="K31" s="21"/>
      <c r="L31" s="21"/>
      <c r="M31" s="21"/>
      <c r="N31" s="21"/>
      <c r="O31" s="21"/>
      <c r="P31" s="21"/>
      <c r="Q31" s="21"/>
      <c r="R31" s="21"/>
      <c r="S31" s="21"/>
      <c r="T31" s="21">
        <v>5</v>
      </c>
      <c r="U31" s="21">
        <v>19</v>
      </c>
      <c r="V31" s="21"/>
      <c r="W31" s="21"/>
      <c r="X31" s="21">
        <v>13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>
        <v>403</v>
      </c>
      <c r="BG31" s="21"/>
      <c r="BH31" s="21"/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0.8427932576539389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I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1" width="12.625" style="1" customWidth="1"/>
    <col min="62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102</v>
      </c>
      <c r="L2" s="13" t="s">
        <v>99</v>
      </c>
    </row>
    <row r="3" ht="12" hidden="1"/>
    <row r="4" ht="12" hidden="1"/>
    <row r="5" ht="12" hidden="1">
      <c r="G5" s="1" t="s">
        <v>103</v>
      </c>
    </row>
    <row r="6" ht="12" hidden="1"/>
    <row r="7" ht="12" hidden="1"/>
    <row r="8" ht="12" hidden="1"/>
    <row r="9" spans="8:61" ht="178.5" customHeight="1">
      <c r="H9" s="6" t="s">
        <v>71</v>
      </c>
      <c r="I9" s="7" t="s">
        <v>2</v>
      </c>
      <c r="J9" s="8" t="s">
        <v>3</v>
      </c>
      <c r="K9" s="9" t="s">
        <v>4</v>
      </c>
      <c r="L9" s="9" t="s">
        <v>91</v>
      </c>
      <c r="M9" s="9" t="s">
        <v>92</v>
      </c>
      <c r="N9" s="9" t="s">
        <v>5</v>
      </c>
      <c r="O9" s="9" t="s">
        <v>6</v>
      </c>
      <c r="P9" s="9" t="s">
        <v>7</v>
      </c>
      <c r="Q9" s="10" t="s">
        <v>93</v>
      </c>
      <c r="R9" s="10" t="s">
        <v>94</v>
      </c>
      <c r="S9" s="11" t="s">
        <v>76</v>
      </c>
      <c r="T9" s="11" t="s">
        <v>95</v>
      </c>
      <c r="U9" s="11" t="s">
        <v>78</v>
      </c>
      <c r="V9" s="9" t="s">
        <v>8</v>
      </c>
      <c r="W9" s="9" t="s">
        <v>9</v>
      </c>
      <c r="X9" s="9" t="s">
        <v>10</v>
      </c>
      <c r="Y9" s="9" t="s">
        <v>11</v>
      </c>
      <c r="Z9" s="9" t="s">
        <v>12</v>
      </c>
      <c r="AA9" s="9" t="s">
        <v>13</v>
      </c>
      <c r="AB9" s="9" t="s">
        <v>14</v>
      </c>
      <c r="AC9" s="9" t="s">
        <v>15</v>
      </c>
      <c r="AD9" s="9" t="s">
        <v>16</v>
      </c>
      <c r="AE9" s="9" t="s">
        <v>17</v>
      </c>
      <c r="AF9" s="9" t="s">
        <v>18</v>
      </c>
      <c r="AG9" s="9" t="s">
        <v>19</v>
      </c>
      <c r="AH9" s="9" t="s">
        <v>20</v>
      </c>
      <c r="AI9" s="9" t="s">
        <v>21</v>
      </c>
      <c r="AJ9" s="9" t="s">
        <v>22</v>
      </c>
      <c r="AK9" s="9" t="s">
        <v>23</v>
      </c>
      <c r="AL9" s="9" t="s">
        <v>24</v>
      </c>
      <c r="AM9" s="9" t="s">
        <v>25</v>
      </c>
      <c r="AN9" s="9" t="s">
        <v>26</v>
      </c>
      <c r="AO9" s="9" t="s">
        <v>27</v>
      </c>
      <c r="AP9" s="11" t="s">
        <v>28</v>
      </c>
      <c r="AQ9" s="11" t="s">
        <v>29</v>
      </c>
      <c r="AR9" s="9" t="s">
        <v>30</v>
      </c>
      <c r="AS9" s="9" t="s">
        <v>31</v>
      </c>
      <c r="AT9" s="9" t="s">
        <v>32</v>
      </c>
      <c r="AU9" s="9" t="s">
        <v>33</v>
      </c>
      <c r="AV9" s="9" t="s">
        <v>34</v>
      </c>
      <c r="AW9" s="11" t="s">
        <v>100</v>
      </c>
      <c r="AX9" s="11" t="s">
        <v>101</v>
      </c>
      <c r="AY9" s="9" t="s">
        <v>35</v>
      </c>
      <c r="AZ9" s="9" t="s">
        <v>36</v>
      </c>
      <c r="BA9" s="9" t="s">
        <v>37</v>
      </c>
      <c r="BB9" s="9" t="s">
        <v>38</v>
      </c>
      <c r="BC9" s="9" t="s">
        <v>39</v>
      </c>
      <c r="BD9" s="9" t="s">
        <v>40</v>
      </c>
      <c r="BE9" s="9" t="s">
        <v>41</v>
      </c>
      <c r="BF9" s="9" t="s">
        <v>42</v>
      </c>
      <c r="BG9" s="9" t="s">
        <v>43</v>
      </c>
      <c r="BH9" s="12" t="s">
        <v>44</v>
      </c>
      <c r="BI9" s="9" t="s">
        <v>45</v>
      </c>
    </row>
    <row r="10" spans="8:61" s="14" customFormat="1" ht="15" customHeight="1">
      <c r="H10" s="15" t="s">
        <v>49</v>
      </c>
      <c r="I10" s="16"/>
      <c r="J10" s="17">
        <f>SUM(K10:BI10)</f>
        <v>25</v>
      </c>
      <c r="K10" s="17">
        <f aca="true" t="shared" si="0" ref="K10:AP10">SUM(K11:K32)</f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0</v>
      </c>
      <c r="U10" s="17">
        <f t="shared" si="0"/>
        <v>11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0</v>
      </c>
      <c r="AL10" s="17">
        <f t="shared" si="0"/>
        <v>0</v>
      </c>
      <c r="AM10" s="17">
        <f t="shared" si="0"/>
        <v>0</v>
      </c>
      <c r="AN10" s="17">
        <f t="shared" si="0"/>
        <v>0</v>
      </c>
      <c r="AO10" s="17">
        <f t="shared" si="0"/>
        <v>0</v>
      </c>
      <c r="AP10" s="17">
        <f t="shared" si="0"/>
        <v>0</v>
      </c>
      <c r="AQ10" s="17">
        <f aca="true" t="shared" si="1" ref="AQ10:BI10">SUM(AQ11:AQ32)</f>
        <v>0</v>
      </c>
      <c r="AR10" s="17">
        <f t="shared" si="1"/>
        <v>0</v>
      </c>
      <c r="AS10" s="17">
        <f t="shared" si="1"/>
        <v>0</v>
      </c>
      <c r="AT10" s="17">
        <f t="shared" si="1"/>
        <v>0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1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13</v>
      </c>
      <c r="BG10" s="17">
        <f t="shared" si="1"/>
        <v>0</v>
      </c>
      <c r="BH10" s="17">
        <f t="shared" si="1"/>
        <v>0</v>
      </c>
      <c r="BI10" s="17">
        <f t="shared" si="1"/>
        <v>0</v>
      </c>
    </row>
    <row r="11" spans="8:61" s="18" customFormat="1" ht="30" customHeight="1">
      <c r="H11" s="19" t="s">
        <v>50</v>
      </c>
      <c r="I11" s="20" t="s">
        <v>51</v>
      </c>
      <c r="J11" s="21">
        <f>SUM(K11:BI11)</f>
        <v>14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v>6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>
        <v>8</v>
      </c>
      <c r="BG11" s="21"/>
      <c r="BH11" s="21"/>
      <c r="BI11" s="21"/>
    </row>
    <row r="12" spans="8:61" s="18" customFormat="1" ht="15" customHeight="1">
      <c r="H12" s="22" t="s">
        <v>52</v>
      </c>
      <c r="I12" s="23" t="s">
        <v>53</v>
      </c>
      <c r="J12" s="24">
        <f>(J11/J10)*100</f>
        <v>56.00000000000001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8:61" s="18" customFormat="1" ht="15" customHeight="1">
      <c r="H13" s="19" t="s">
        <v>54</v>
      </c>
      <c r="I13" s="20" t="s">
        <v>51</v>
      </c>
      <c r="J13" s="21">
        <f>SUM(K13:BI13)</f>
        <v>1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8:61" s="18" customFormat="1" ht="15" customHeight="1">
      <c r="H14" s="22" t="s">
        <v>55</v>
      </c>
      <c r="I14" s="23" t="s">
        <v>53</v>
      </c>
      <c r="J14" s="24">
        <f>(J13/J10)*100</f>
        <v>4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8:61" s="18" customFormat="1" ht="15" customHeight="1">
      <c r="H15" s="19" t="s">
        <v>56</v>
      </c>
      <c r="I15" s="20" t="s">
        <v>51</v>
      </c>
      <c r="J15" s="21">
        <f>SUM(K15:BI15)</f>
        <v>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8:61" s="18" customFormat="1" ht="15" customHeight="1">
      <c r="H16" s="22" t="s">
        <v>54</v>
      </c>
      <c r="I16" s="23" t="s">
        <v>53</v>
      </c>
      <c r="J16" s="24">
        <f>(J15/J10)*100</f>
        <v>0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8:61" s="18" customFormat="1" ht="15" customHeight="1">
      <c r="H17" s="19" t="s">
        <v>57</v>
      </c>
      <c r="I17" s="20" t="s">
        <v>51</v>
      </c>
      <c r="J17" s="21">
        <f>SUM(K17:BI17)</f>
        <v>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>
        <v>3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4</v>
      </c>
      <c r="BG17" s="21"/>
      <c r="BH17" s="21"/>
      <c r="BI17" s="21"/>
    </row>
    <row r="18" spans="8:61" s="18" customFormat="1" ht="15" customHeight="1">
      <c r="H18" s="22" t="s">
        <v>58</v>
      </c>
      <c r="I18" s="23" t="s">
        <v>53</v>
      </c>
      <c r="J18" s="24">
        <f>(J17/J10)*100</f>
        <v>28.000000000000004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8:61" s="18" customFormat="1" ht="15" customHeight="1">
      <c r="H19" s="19" t="s">
        <v>55</v>
      </c>
      <c r="I19" s="20" t="s">
        <v>51</v>
      </c>
      <c r="J19" s="21">
        <f>SUM(K19:BI19)</f>
        <v>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8:61" s="18" customFormat="1" ht="15" customHeight="1">
      <c r="H20" s="22" t="s">
        <v>59</v>
      </c>
      <c r="I20" s="23" t="s">
        <v>53</v>
      </c>
      <c r="J20" s="24">
        <f>(J19/J10)*100</f>
        <v>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</row>
    <row r="21" spans="8:61" s="18" customFormat="1" ht="15" customHeight="1">
      <c r="H21" s="19" t="s">
        <v>54</v>
      </c>
      <c r="I21" s="20" t="s">
        <v>51</v>
      </c>
      <c r="J21" s="21">
        <f>SUM(K21:BI21)</f>
        <v>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8:61" s="18" customFormat="1" ht="15" customHeight="1">
      <c r="H22" s="22" t="s">
        <v>60</v>
      </c>
      <c r="I22" s="23" t="s">
        <v>53</v>
      </c>
      <c r="J22" s="24">
        <f>(J21/J10)*100</f>
        <v>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</row>
    <row r="23" spans="8:61" s="18" customFormat="1" ht="15" customHeight="1">
      <c r="H23" s="19" t="s">
        <v>61</v>
      </c>
      <c r="I23" s="20" t="s">
        <v>51</v>
      </c>
      <c r="J23" s="21">
        <f>SUM(K23:BI23)</f>
        <v>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>
        <v>1</v>
      </c>
      <c r="BG23" s="21"/>
      <c r="BH23" s="21"/>
      <c r="BI23" s="21"/>
    </row>
    <row r="24" spans="8:61" s="18" customFormat="1" ht="15" customHeight="1">
      <c r="H24" s="22" t="s">
        <v>62</v>
      </c>
      <c r="I24" s="23" t="s">
        <v>53</v>
      </c>
      <c r="J24" s="24">
        <f>(J23/J10)*100</f>
        <v>8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</row>
    <row r="25" spans="8:61" s="18" customFormat="1" ht="15" customHeight="1">
      <c r="H25" s="19" t="s">
        <v>63</v>
      </c>
      <c r="I25" s="20" t="s">
        <v>51</v>
      </c>
      <c r="J25" s="21">
        <f>SUM(K25:BI25)</f>
        <v>0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8:61" s="18" customFormat="1" ht="15" customHeight="1">
      <c r="H26" s="22" t="s">
        <v>64</v>
      </c>
      <c r="I26" s="23" t="s">
        <v>53</v>
      </c>
      <c r="J26" s="24">
        <f>(J25/J10)*100</f>
        <v>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</row>
    <row r="27" spans="8:61" s="18" customFormat="1" ht="15" customHeight="1">
      <c r="H27" s="19" t="s">
        <v>65</v>
      </c>
      <c r="I27" s="20" t="s">
        <v>51</v>
      </c>
      <c r="J27" s="21">
        <f>SUM(K27:BI27)</f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8:61" s="18" customFormat="1" ht="15" customHeight="1">
      <c r="H28" s="22" t="s">
        <v>64</v>
      </c>
      <c r="I28" s="23" t="s">
        <v>53</v>
      </c>
      <c r="J28" s="24">
        <f>(J27/J10)*100</f>
        <v>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</row>
    <row r="29" spans="8:61" s="18" customFormat="1" ht="15" customHeight="1">
      <c r="H29" s="19" t="s">
        <v>66</v>
      </c>
      <c r="I29" s="20" t="s">
        <v>51</v>
      </c>
      <c r="J29" s="21">
        <f>SUM(K29:BI29)</f>
        <v>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8:61" s="18" customFormat="1" ht="15" customHeight="1">
      <c r="H30" s="22" t="s">
        <v>67</v>
      </c>
      <c r="I30" s="23" t="s">
        <v>53</v>
      </c>
      <c r="J30" s="24">
        <f>(J29/J10)*100</f>
        <v>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</row>
    <row r="31" spans="8:61" s="18" customFormat="1" ht="15" customHeight="1">
      <c r="H31" s="19" t="s">
        <v>68</v>
      </c>
      <c r="I31" s="20" t="s">
        <v>51</v>
      </c>
      <c r="J31" s="21">
        <f>SUM(K31:BI31)</f>
        <v>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>
        <v>1</v>
      </c>
      <c r="BB31" s="21"/>
      <c r="BC31" s="21"/>
      <c r="BD31" s="21"/>
      <c r="BE31" s="21"/>
      <c r="BF31" s="21"/>
      <c r="BG31" s="21"/>
      <c r="BH31" s="21"/>
      <c r="BI31" s="21"/>
    </row>
    <row r="32" spans="8:61" s="18" customFormat="1" ht="15" customHeight="1">
      <c r="H32" s="22" t="s">
        <v>69</v>
      </c>
      <c r="I32" s="23" t="s">
        <v>53</v>
      </c>
      <c r="J32" s="24">
        <f>(J31/J10)*100</f>
        <v>4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63" r:id="rId2"/>
  <headerFooter alignWithMargins="0">
    <oddHeader>&amp;C&amp;"ＭＳ 明朝,標準"&amp;18無線局施設状況表（地方局、局種別）&amp;R&amp;D
(&amp;P/&amp;N)</oddHeader>
  </headerFooter>
  <colBreaks count="2" manualBreakCount="2">
    <brk id="34" max="31" man="1"/>
    <brk id="47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PARTNER</cp:lastModifiedBy>
  <cp:lastPrinted>2008-12-17T02:26:23Z</cp:lastPrinted>
  <dcterms:created xsi:type="dcterms:W3CDTF">2008-12-17T02:22:04Z</dcterms:created>
  <dcterms:modified xsi:type="dcterms:W3CDTF">2008-12-18T04:50:55Z</dcterms:modified>
  <cp:category/>
  <cp:version/>
  <cp:contentType/>
  <cp:contentStatus/>
</cp:coreProperties>
</file>