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200902" sheetId="1" r:id="rId1"/>
    <sheet name="包括登録局" sheetId="2" r:id="rId2"/>
    <sheet name="一般登録局" sheetId="3" r:id="rId3"/>
  </sheets>
  <definedNames>
    <definedName name="_xlnm.Print_Titles" localSheetId="0">'200902'!$A:$I,'200902'!$1:$9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<sst xmlns="http://schemas.openxmlformats.org/spreadsheetml/2006/main" count="328" uniqueCount="104">
  <si>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</si>
  <si>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</si>
  <si>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</si>
  <si>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</si>
  <si>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</si>
  <si>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</si>
  <si>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</si>
  <si>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</si>
  <si>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</si>
  <si>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</si>
  <si>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</si>
  <si>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</si>
  <si>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</si>
  <si>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</si>
  <si>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</si>
  <si>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</si>
  <si>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</si>
  <si>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</si>
  <si>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</si>
  <si>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</si>
  <si>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</si>
  <si>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</si>
  <si>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</si>
  <si>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</si>
  <si>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</si>
  <si>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</si>
  <si>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</si>
  <si>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</si>
  <si>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</si>
  <si>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</si>
  <si>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</si>
  <si>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</si>
  <si>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</si>
  <si>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</si>
  <si>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</si>
  <si>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</si>
  <si>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</si>
  <si>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</si>
  <si>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</si>
  <si>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</si>
  <si>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</si>
  <si>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</si>
  <si>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</si>
  <si>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</si>
  <si>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</si>
  <si>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</si>
  <si>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</si>
  <si>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</si>
  <si>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</si>
  <si>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</si>
  <si>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</si>
  <si>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</si>
  <si>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</si>
  <si>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</si>
  <si>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</si>
  <si>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</si>
  <si>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</si>
  <si>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</si>
  <si>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</si>
  <si>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</si>
  <si>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</si>
  <si>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</si>
  <si>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</si>
  <si>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</si>
  <si>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</si>
  <si>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</si>
  <si>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</si>
  <si>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</si>
  <si>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</si>
  <si>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</si>
  <si>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</si>
  <si>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</si>
  <si>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</si>
  <si>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</si>
  <si>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</si>
  <si>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</si>
  <si>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</si>
  <si>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</si>
  <si>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</si>
  <si>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実験試験局</t>
  </si>
  <si>
    <t>特定実験試験局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</si>
  <si>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</si>
  <si>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</si>
  <si>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</si>
  <si>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</si>
  <si>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</si>
  <si>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</si>
  <si>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　　　　ＩＭＴ－２０００／携帯　混在</t>
  </si>
  <si>
    <t>　　　　ＩＭＴ－２０００</t>
  </si>
  <si>
    <t>地方局・局種別（登録局：包括）</t>
  </si>
  <si>
    <t>・月末時点での登録局(包括)の集計値を再掲しています。</t>
  </si>
  <si>
    <t>　　アナログ</t>
  </si>
  <si>
    <t>　　デジタル</t>
  </si>
  <si>
    <t>　　ＩＭＴ－２０００／携帯　併設</t>
  </si>
  <si>
    <t>　　ＩＭＴ－２０００</t>
  </si>
  <si>
    <t>　　ＰＨＳ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</si>
  <si>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</si>
  <si>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</si>
  <si>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</si>
  <si>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</si>
  <si>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</si>
  <si>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</si>
  <si>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（平成２１年　２月末時点：全国）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</si>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</sst>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24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" fillId="0" borderId="0">
      <alignment/>
      <protection/>
    </xf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180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zoomScalePageLayoutView="0" workbookViewId="0" topLeftCell="G1">
      <selection activeCell="J9" sqref="J9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70</v>
      </c>
      <c r="K1" s="1" t="s">
        <v>0</v>
      </c>
    </row>
    <row r="2" spans="7:63" ht="15" customHeight="1">
      <c r="G2" s="4" t="s">
        <v>102</v>
      </c>
      <c r="K2" s="1" t="s">
        <v>1</v>
      </c>
      <c r="BK2" s="5"/>
    </row>
    <row r="3" ht="12" hidden="1"/>
    <row r="4" ht="12" hidden="1"/>
    <row r="5" ht="12" hidden="1">
      <c r="G5" s="1" t="s">
        <v>103</v>
      </c>
    </row>
    <row r="6" ht="12" hidden="1"/>
    <row r="7" ht="12" hidden="1"/>
    <row r="8" ht="12" hidden="1"/>
    <row r="9" spans="8:8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79</v>
      </c>
      <c r="AX9" s="11" t="s">
        <v>80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  <c r="BJ9" s="13"/>
      <c r="BK9" s="11" t="s">
        <v>46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47</v>
      </c>
      <c r="BQ9" s="11" t="s">
        <v>48</v>
      </c>
      <c r="BR9" s="11" t="s">
        <v>85</v>
      </c>
      <c r="BS9" s="11" t="s">
        <v>86</v>
      </c>
      <c r="BT9" s="13"/>
      <c r="BU9" s="11" t="s">
        <v>46</v>
      </c>
      <c r="BV9" s="10" t="s">
        <v>87</v>
      </c>
      <c r="BW9" s="10" t="s">
        <v>88</v>
      </c>
      <c r="BX9" s="11" t="s">
        <v>83</v>
      </c>
      <c r="BY9" s="11" t="s">
        <v>84</v>
      </c>
      <c r="BZ9" s="11" t="s">
        <v>47</v>
      </c>
      <c r="CA9" s="11" t="s">
        <v>48</v>
      </c>
      <c r="CB9" s="11" t="s">
        <v>85</v>
      </c>
      <c r="CC9" s="11" t="s">
        <v>86</v>
      </c>
    </row>
    <row r="10" spans="8:81" s="14" customFormat="1" ht="15" customHeight="1">
      <c r="H10" s="15" t="s">
        <v>49</v>
      </c>
      <c r="I10" s="16"/>
      <c r="J10" s="17">
        <f>SUM(K10:BI10)</f>
        <v>111066021</v>
      </c>
      <c r="K10" s="17">
        <f aca="true" t="shared" si="0" ref="K10:AP10">SUM(K11:K32)</f>
        <v>104458</v>
      </c>
      <c r="L10" s="17">
        <f t="shared" si="0"/>
        <v>17617</v>
      </c>
      <c r="M10" s="17">
        <f t="shared" si="0"/>
        <v>7415</v>
      </c>
      <c r="N10" s="17">
        <f t="shared" si="0"/>
        <v>0</v>
      </c>
      <c r="O10" s="17">
        <f t="shared" si="0"/>
        <v>1257</v>
      </c>
      <c r="P10" s="17">
        <f t="shared" si="0"/>
        <v>2199</v>
      </c>
      <c r="Q10" s="17">
        <f t="shared" si="0"/>
        <v>19114</v>
      </c>
      <c r="R10" s="17">
        <f t="shared" si="0"/>
        <v>115091</v>
      </c>
      <c r="S10" s="17">
        <f t="shared" si="0"/>
        <v>33341</v>
      </c>
      <c r="T10" s="17">
        <f t="shared" si="0"/>
        <v>175179</v>
      </c>
      <c r="U10" s="17">
        <f t="shared" si="0"/>
        <v>60793</v>
      </c>
      <c r="V10" s="17">
        <f t="shared" si="0"/>
        <v>3153</v>
      </c>
      <c r="W10" s="17">
        <f t="shared" si="0"/>
        <v>190</v>
      </c>
      <c r="X10" s="17">
        <f t="shared" si="0"/>
        <v>118313</v>
      </c>
      <c r="Y10" s="17">
        <f t="shared" si="0"/>
        <v>9533</v>
      </c>
      <c r="Z10" s="17">
        <f t="shared" si="0"/>
        <v>51935</v>
      </c>
      <c r="AA10" s="17">
        <f t="shared" si="0"/>
        <v>83</v>
      </c>
      <c r="AB10" s="17">
        <f t="shared" si="0"/>
        <v>3726</v>
      </c>
      <c r="AC10" s="17">
        <f t="shared" si="0"/>
        <v>2617</v>
      </c>
      <c r="AD10" s="17">
        <f t="shared" si="0"/>
        <v>474</v>
      </c>
      <c r="AE10" s="17">
        <f t="shared" si="0"/>
        <v>8853</v>
      </c>
      <c r="AF10" s="17">
        <f t="shared" si="0"/>
        <v>5078</v>
      </c>
      <c r="AG10" s="17">
        <f t="shared" si="0"/>
        <v>6666</v>
      </c>
      <c r="AH10" s="17">
        <f t="shared" si="0"/>
        <v>101</v>
      </c>
      <c r="AI10" s="17">
        <f t="shared" si="0"/>
        <v>1760</v>
      </c>
      <c r="AJ10" s="17">
        <f t="shared" si="0"/>
        <v>44</v>
      </c>
      <c r="AK10" s="17">
        <f t="shared" si="0"/>
        <v>7414</v>
      </c>
      <c r="AL10" s="17">
        <f t="shared" si="0"/>
        <v>6</v>
      </c>
      <c r="AM10" s="17">
        <f t="shared" si="0"/>
        <v>344</v>
      </c>
      <c r="AN10" s="17">
        <f t="shared" si="0"/>
        <v>1</v>
      </c>
      <c r="AO10" s="17">
        <f t="shared" si="0"/>
        <v>1065</v>
      </c>
      <c r="AP10" s="17">
        <f t="shared" si="0"/>
        <v>19</v>
      </c>
      <c r="AQ10" s="17">
        <f aca="true" t="shared" si="1" ref="AQ10:BI10">SUM(AQ11:AQ32)</f>
        <v>74562</v>
      </c>
      <c r="AR10" s="17">
        <f t="shared" si="1"/>
        <v>0</v>
      </c>
      <c r="AS10" s="17">
        <f t="shared" si="1"/>
        <v>49</v>
      </c>
      <c r="AT10" s="17">
        <f t="shared" si="1"/>
        <v>19</v>
      </c>
      <c r="AU10" s="17">
        <f t="shared" si="1"/>
        <v>0</v>
      </c>
      <c r="AV10" s="17">
        <f t="shared" si="1"/>
        <v>0</v>
      </c>
      <c r="AW10" s="17">
        <f t="shared" si="1"/>
        <v>7977</v>
      </c>
      <c r="AX10" s="17">
        <f t="shared" si="1"/>
        <v>13</v>
      </c>
      <c r="AY10" s="17">
        <f t="shared" si="1"/>
        <v>2</v>
      </c>
      <c r="AZ10" s="17">
        <f t="shared" si="1"/>
        <v>490765</v>
      </c>
      <c r="BA10" s="17">
        <f t="shared" si="1"/>
        <v>3259</v>
      </c>
      <c r="BB10" s="17">
        <f t="shared" si="1"/>
        <v>560</v>
      </c>
      <c r="BC10" s="17">
        <f t="shared" si="1"/>
        <v>2</v>
      </c>
      <c r="BD10" s="17">
        <f t="shared" si="1"/>
        <v>3854</v>
      </c>
      <c r="BE10" s="17">
        <f t="shared" si="1"/>
        <v>0</v>
      </c>
      <c r="BF10" s="17">
        <f t="shared" si="1"/>
        <v>108983492</v>
      </c>
      <c r="BG10" s="17">
        <f t="shared" si="1"/>
        <v>46547</v>
      </c>
      <c r="BH10" s="17">
        <f t="shared" si="1"/>
        <v>674118</v>
      </c>
      <c r="BI10" s="17">
        <f t="shared" si="1"/>
        <v>22963</v>
      </c>
      <c r="BK10" s="17">
        <f aca="true" t="shared" si="2" ref="BK10:BS10">SUM(BK11:BK32)</f>
        <v>0</v>
      </c>
      <c r="BL10" s="17">
        <f t="shared" si="2"/>
        <v>60917640</v>
      </c>
      <c r="BM10" s="17">
        <f t="shared" si="2"/>
        <v>116304789</v>
      </c>
      <c r="BN10" s="17">
        <f t="shared" si="2"/>
        <v>58727000</v>
      </c>
      <c r="BO10" s="17">
        <f t="shared" si="2"/>
        <v>8388798</v>
      </c>
      <c r="BP10" s="17">
        <f t="shared" si="2"/>
        <v>0</v>
      </c>
      <c r="BQ10" s="17">
        <f t="shared" si="2"/>
        <v>151471</v>
      </c>
      <c r="BR10" s="17">
        <f t="shared" si="2"/>
        <v>21035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30990494</v>
      </c>
      <c r="BW10" s="17">
        <f t="shared" si="3"/>
        <v>67317442</v>
      </c>
      <c r="BX10" s="17">
        <f t="shared" si="3"/>
        <v>8981512</v>
      </c>
      <c r="BY10" s="17">
        <f t="shared" si="3"/>
        <v>370195</v>
      </c>
      <c r="BZ10" s="17">
        <f t="shared" si="3"/>
        <v>0</v>
      </c>
      <c r="CA10" s="17">
        <f t="shared" si="3"/>
        <v>74453</v>
      </c>
      <c r="CB10" s="17">
        <f t="shared" si="3"/>
        <v>7343</v>
      </c>
      <c r="CC10" s="17">
        <f t="shared" si="3"/>
        <v>0</v>
      </c>
    </row>
    <row r="11" spans="8:81" s="18" customFormat="1" ht="30" customHeight="1">
      <c r="H11" s="19" t="s">
        <v>50</v>
      </c>
      <c r="I11" s="20" t="s">
        <v>51</v>
      </c>
      <c r="J11" s="21">
        <f>SUM(K11:BI11)</f>
        <v>4481673</v>
      </c>
      <c r="K11" s="21">
        <v>7469</v>
      </c>
      <c r="L11" s="21">
        <v>1422</v>
      </c>
      <c r="M11" s="21">
        <v>327</v>
      </c>
      <c r="N11" s="21"/>
      <c r="O11" s="21">
        <v>154</v>
      </c>
      <c r="P11" s="21">
        <v>214</v>
      </c>
      <c r="Q11" s="21">
        <v>1166</v>
      </c>
      <c r="R11" s="21">
        <v>7139</v>
      </c>
      <c r="S11" s="21">
        <v>2267</v>
      </c>
      <c r="T11" s="21">
        <v>7501</v>
      </c>
      <c r="U11" s="21">
        <v>4851</v>
      </c>
      <c r="V11" s="21">
        <v>335</v>
      </c>
      <c r="W11" s="21">
        <v>11</v>
      </c>
      <c r="X11" s="21">
        <v>2912</v>
      </c>
      <c r="Y11" s="21">
        <v>784</v>
      </c>
      <c r="Z11" s="21">
        <v>6368</v>
      </c>
      <c r="AA11" s="21"/>
      <c r="AB11" s="21">
        <v>72</v>
      </c>
      <c r="AC11" s="21">
        <v>120</v>
      </c>
      <c r="AD11" s="21">
        <v>57</v>
      </c>
      <c r="AE11" s="21">
        <v>918</v>
      </c>
      <c r="AF11" s="21">
        <v>492</v>
      </c>
      <c r="AG11" s="21">
        <v>560</v>
      </c>
      <c r="AH11" s="21">
        <v>17</v>
      </c>
      <c r="AI11" s="21">
        <v>90</v>
      </c>
      <c r="AJ11" s="21">
        <v>4</v>
      </c>
      <c r="AK11" s="21"/>
      <c r="AL11" s="21"/>
      <c r="AM11" s="21">
        <v>2</v>
      </c>
      <c r="AN11" s="21"/>
      <c r="AO11" s="21">
        <v>88</v>
      </c>
      <c r="AP11" s="21"/>
      <c r="AQ11" s="21"/>
      <c r="AR11" s="21"/>
      <c r="AS11" s="21"/>
      <c r="AT11" s="21"/>
      <c r="AU11" s="21"/>
      <c r="AV11" s="21"/>
      <c r="AW11" s="21">
        <v>335</v>
      </c>
      <c r="AX11" s="21"/>
      <c r="AY11" s="21"/>
      <c r="AZ11" s="21">
        <v>44267</v>
      </c>
      <c r="BA11" s="21">
        <v>128</v>
      </c>
      <c r="BB11" s="21">
        <v>38</v>
      </c>
      <c r="BC11" s="21"/>
      <c r="BD11" s="21">
        <v>177</v>
      </c>
      <c r="BE11" s="21"/>
      <c r="BF11" s="21">
        <v>4342504</v>
      </c>
      <c r="BG11" s="21">
        <v>3447</v>
      </c>
      <c r="BH11" s="21">
        <v>43278</v>
      </c>
      <c r="BI11" s="21">
        <v>2159</v>
      </c>
      <c r="BK11" s="21"/>
      <c r="BL11" s="21">
        <v>3156520</v>
      </c>
      <c r="BM11" s="21">
        <v>4165155</v>
      </c>
      <c r="BN11" s="21">
        <v>2645000</v>
      </c>
      <c r="BO11" s="21">
        <v>51164</v>
      </c>
      <c r="BP11" s="21"/>
      <c r="BQ11" s="21"/>
      <c r="BR11" s="21"/>
      <c r="BS11" s="21"/>
      <c r="BU11" s="21"/>
      <c r="BV11" s="21">
        <v>1345212</v>
      </c>
      <c r="BW11" s="21">
        <v>2495939</v>
      </c>
      <c r="BX11" s="21">
        <v>392501</v>
      </c>
      <c r="BY11" s="21">
        <v>20559</v>
      </c>
      <c r="BZ11" s="21"/>
      <c r="CA11" s="21"/>
      <c r="CB11" s="21"/>
      <c r="CC11" s="21"/>
    </row>
    <row r="12" spans="8:81" s="18" customFormat="1" ht="15" customHeight="1">
      <c r="H12" s="22" t="s">
        <v>52</v>
      </c>
      <c r="I12" s="23" t="s">
        <v>53</v>
      </c>
      <c r="J12" s="24">
        <f>(J11/J10)*100</f>
        <v>4.035143205499367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54</v>
      </c>
      <c r="I13" s="20" t="s">
        <v>51</v>
      </c>
      <c r="J13" s="21">
        <f>SUM(K13:BI13)</f>
        <v>7055318</v>
      </c>
      <c r="K13" s="21">
        <v>10142</v>
      </c>
      <c r="L13" s="21">
        <v>2392</v>
      </c>
      <c r="M13" s="21">
        <v>541</v>
      </c>
      <c r="N13" s="21"/>
      <c r="O13" s="21">
        <v>143</v>
      </c>
      <c r="P13" s="21">
        <v>148</v>
      </c>
      <c r="Q13" s="21">
        <v>1512</v>
      </c>
      <c r="R13" s="21">
        <v>9849</v>
      </c>
      <c r="S13" s="21">
        <v>2497</v>
      </c>
      <c r="T13" s="21">
        <v>14372</v>
      </c>
      <c r="U13" s="21">
        <v>9862</v>
      </c>
      <c r="V13" s="21">
        <v>299</v>
      </c>
      <c r="W13" s="21">
        <v>5</v>
      </c>
      <c r="X13" s="21">
        <v>6175</v>
      </c>
      <c r="Y13" s="21">
        <v>742</v>
      </c>
      <c r="Z13" s="21">
        <v>5778</v>
      </c>
      <c r="AA13" s="21">
        <v>4</v>
      </c>
      <c r="AB13" s="21">
        <v>121</v>
      </c>
      <c r="AC13" s="21">
        <v>104</v>
      </c>
      <c r="AD13" s="21">
        <v>46</v>
      </c>
      <c r="AE13" s="21">
        <v>704</v>
      </c>
      <c r="AF13" s="21">
        <v>351</v>
      </c>
      <c r="AG13" s="21">
        <v>559</v>
      </c>
      <c r="AH13" s="21">
        <v>9</v>
      </c>
      <c r="AI13" s="21">
        <v>124</v>
      </c>
      <c r="AJ13" s="21"/>
      <c r="AK13" s="21"/>
      <c r="AL13" s="21"/>
      <c r="AM13" s="21"/>
      <c r="AN13" s="21"/>
      <c r="AO13" s="21">
        <v>196</v>
      </c>
      <c r="AP13" s="21"/>
      <c r="AQ13" s="21"/>
      <c r="AR13" s="21"/>
      <c r="AS13" s="21"/>
      <c r="AT13" s="21"/>
      <c r="AU13" s="21"/>
      <c r="AV13" s="21"/>
      <c r="AW13" s="21">
        <v>603</v>
      </c>
      <c r="AX13" s="21"/>
      <c r="AY13" s="21"/>
      <c r="AZ13" s="21">
        <v>48688</v>
      </c>
      <c r="BA13" s="21">
        <v>127</v>
      </c>
      <c r="BB13" s="21">
        <v>55</v>
      </c>
      <c r="BC13" s="21">
        <v>1</v>
      </c>
      <c r="BD13" s="21">
        <v>282</v>
      </c>
      <c r="BE13" s="21"/>
      <c r="BF13" s="21">
        <v>6867880</v>
      </c>
      <c r="BG13" s="21">
        <v>5689</v>
      </c>
      <c r="BH13" s="21">
        <v>60739</v>
      </c>
      <c r="BI13" s="21">
        <v>4579</v>
      </c>
      <c r="BK13" s="21"/>
      <c r="BL13" s="21">
        <v>4724540</v>
      </c>
      <c r="BM13" s="21">
        <v>7563864</v>
      </c>
      <c r="BN13" s="21">
        <v>3943000</v>
      </c>
      <c r="BO13" s="21">
        <v>61878</v>
      </c>
      <c r="BP13" s="21"/>
      <c r="BQ13" s="21"/>
      <c r="BR13" s="21"/>
      <c r="BS13" s="21"/>
      <c r="BU13" s="21"/>
      <c r="BV13" s="21">
        <v>1953552</v>
      </c>
      <c r="BW13" s="21">
        <v>4196067</v>
      </c>
      <c r="BX13" s="21">
        <v>578444</v>
      </c>
      <c r="BY13" s="21">
        <v>19795</v>
      </c>
      <c r="BZ13" s="21"/>
      <c r="CA13" s="21"/>
      <c r="CB13" s="21"/>
      <c r="CC13" s="21"/>
    </row>
    <row r="14" spans="8:81" s="18" customFormat="1" ht="15" customHeight="1">
      <c r="H14" s="22" t="s">
        <v>55</v>
      </c>
      <c r="I14" s="23" t="s">
        <v>53</v>
      </c>
      <c r="J14" s="24">
        <f>(J13/J10)*100</f>
        <v>6.352364059211232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56</v>
      </c>
      <c r="I15" s="20" t="s">
        <v>51</v>
      </c>
      <c r="J15" s="21">
        <f>SUM(K15:BI15)</f>
        <v>43059666</v>
      </c>
      <c r="K15" s="21">
        <v>20664</v>
      </c>
      <c r="L15" s="21">
        <v>1495</v>
      </c>
      <c r="M15" s="21">
        <v>2533</v>
      </c>
      <c r="N15" s="21"/>
      <c r="O15" s="21">
        <v>142</v>
      </c>
      <c r="P15" s="21">
        <v>700</v>
      </c>
      <c r="Q15" s="21">
        <v>5053</v>
      </c>
      <c r="R15" s="21">
        <v>30661</v>
      </c>
      <c r="S15" s="21">
        <v>8078</v>
      </c>
      <c r="T15" s="21">
        <v>54829</v>
      </c>
      <c r="U15" s="21">
        <v>14937</v>
      </c>
      <c r="V15" s="21">
        <v>419</v>
      </c>
      <c r="W15" s="21">
        <v>87</v>
      </c>
      <c r="X15" s="21">
        <v>42667</v>
      </c>
      <c r="Y15" s="21">
        <v>1254</v>
      </c>
      <c r="Z15" s="21">
        <v>3953</v>
      </c>
      <c r="AA15" s="21">
        <v>26</v>
      </c>
      <c r="AB15" s="21">
        <v>980</v>
      </c>
      <c r="AC15" s="21">
        <v>1416</v>
      </c>
      <c r="AD15" s="21">
        <v>81</v>
      </c>
      <c r="AE15" s="21">
        <v>502</v>
      </c>
      <c r="AF15" s="21">
        <v>1201</v>
      </c>
      <c r="AG15" s="21">
        <v>1998</v>
      </c>
      <c r="AH15" s="21">
        <v>24</v>
      </c>
      <c r="AI15" s="21">
        <v>797</v>
      </c>
      <c r="AJ15" s="21">
        <v>25</v>
      </c>
      <c r="AK15" s="21">
        <v>7062</v>
      </c>
      <c r="AL15" s="21">
        <v>2</v>
      </c>
      <c r="AM15" s="21">
        <v>340</v>
      </c>
      <c r="AN15" s="21"/>
      <c r="AO15" s="21">
        <v>237</v>
      </c>
      <c r="AP15" s="21">
        <v>18</v>
      </c>
      <c r="AQ15" s="21">
        <v>74538</v>
      </c>
      <c r="AR15" s="21"/>
      <c r="AS15" s="21">
        <v>49</v>
      </c>
      <c r="AT15" s="21">
        <v>19</v>
      </c>
      <c r="AU15" s="21"/>
      <c r="AV15" s="21"/>
      <c r="AW15" s="21">
        <v>4793</v>
      </c>
      <c r="AX15" s="21"/>
      <c r="AY15" s="21">
        <v>1</v>
      </c>
      <c r="AZ15" s="21">
        <v>132294</v>
      </c>
      <c r="BA15" s="21">
        <v>1776</v>
      </c>
      <c r="BB15" s="21">
        <v>159</v>
      </c>
      <c r="BC15" s="21"/>
      <c r="BD15" s="21">
        <v>1190</v>
      </c>
      <c r="BE15" s="21"/>
      <c r="BF15" s="21">
        <v>42400505</v>
      </c>
      <c r="BG15" s="21">
        <v>10918</v>
      </c>
      <c r="BH15" s="21">
        <v>226569</v>
      </c>
      <c r="BI15" s="21">
        <v>4674</v>
      </c>
      <c r="BK15" s="21"/>
      <c r="BL15" s="21">
        <v>21135280</v>
      </c>
      <c r="BM15" s="21">
        <v>45365355</v>
      </c>
      <c r="BN15" s="21">
        <v>25400000</v>
      </c>
      <c r="BO15" s="21">
        <v>7715689</v>
      </c>
      <c r="BP15" s="21"/>
      <c r="BQ15" s="21">
        <v>151471</v>
      </c>
      <c r="BR15" s="21">
        <v>20485</v>
      </c>
      <c r="BS15" s="21"/>
      <c r="BU15" s="21"/>
      <c r="BV15" s="21">
        <v>12094211</v>
      </c>
      <c r="BW15" s="21">
        <v>26359318</v>
      </c>
      <c r="BX15" s="21">
        <v>3322432</v>
      </c>
      <c r="BY15" s="21">
        <v>126898</v>
      </c>
      <c r="BZ15" s="21"/>
      <c r="CA15" s="21">
        <v>74453</v>
      </c>
      <c r="CB15" s="21">
        <v>7007</v>
      </c>
      <c r="CC15" s="21"/>
    </row>
    <row r="16" spans="8:81" s="18" customFormat="1" ht="15" customHeight="1">
      <c r="H16" s="22" t="s">
        <v>54</v>
      </c>
      <c r="I16" s="23" t="s">
        <v>53</v>
      </c>
      <c r="J16" s="24">
        <f>(J15/J10)*100</f>
        <v>38.7694324621569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57</v>
      </c>
      <c r="I17" s="20" t="s">
        <v>51</v>
      </c>
      <c r="J17" s="21">
        <f>SUM(K17:BI17)</f>
        <v>2759274</v>
      </c>
      <c r="K17" s="21">
        <v>5749</v>
      </c>
      <c r="L17" s="21">
        <v>1018</v>
      </c>
      <c r="M17" s="21">
        <v>384</v>
      </c>
      <c r="N17" s="21"/>
      <c r="O17" s="21">
        <v>64</v>
      </c>
      <c r="P17" s="21">
        <v>60</v>
      </c>
      <c r="Q17" s="21">
        <v>879</v>
      </c>
      <c r="R17" s="21">
        <v>4958</v>
      </c>
      <c r="S17" s="21">
        <v>1268</v>
      </c>
      <c r="T17" s="21">
        <v>4886</v>
      </c>
      <c r="U17" s="21">
        <v>4108</v>
      </c>
      <c r="V17" s="21">
        <v>185</v>
      </c>
      <c r="W17" s="21">
        <v>10</v>
      </c>
      <c r="X17" s="21">
        <v>2166</v>
      </c>
      <c r="Y17" s="21">
        <v>63</v>
      </c>
      <c r="Z17" s="21">
        <v>936</v>
      </c>
      <c r="AA17" s="21"/>
      <c r="AB17" s="21">
        <v>28</v>
      </c>
      <c r="AC17" s="21">
        <v>43</v>
      </c>
      <c r="AD17" s="21">
        <v>6</v>
      </c>
      <c r="AE17" s="21">
        <v>106</v>
      </c>
      <c r="AF17" s="21">
        <v>137</v>
      </c>
      <c r="AG17" s="21">
        <v>166</v>
      </c>
      <c r="AH17" s="21">
        <v>3</v>
      </c>
      <c r="AI17" s="21">
        <v>51</v>
      </c>
      <c r="AJ17" s="21">
        <v>5</v>
      </c>
      <c r="AK17" s="21"/>
      <c r="AL17" s="21"/>
      <c r="AM17" s="21"/>
      <c r="AN17" s="21"/>
      <c r="AO17" s="21">
        <v>11</v>
      </c>
      <c r="AP17" s="21"/>
      <c r="AQ17" s="21">
        <v>2</v>
      </c>
      <c r="AR17" s="21"/>
      <c r="AS17" s="21"/>
      <c r="AT17" s="21"/>
      <c r="AU17" s="21"/>
      <c r="AV17" s="21"/>
      <c r="AW17" s="21">
        <v>169</v>
      </c>
      <c r="AX17" s="21"/>
      <c r="AY17" s="21"/>
      <c r="AZ17" s="21">
        <v>21193</v>
      </c>
      <c r="BA17" s="21">
        <v>88</v>
      </c>
      <c r="BB17" s="21">
        <v>12</v>
      </c>
      <c r="BC17" s="21"/>
      <c r="BD17" s="21">
        <v>197</v>
      </c>
      <c r="BE17" s="21"/>
      <c r="BF17" s="21">
        <v>2676388</v>
      </c>
      <c r="BG17" s="21">
        <v>1587</v>
      </c>
      <c r="BH17" s="21">
        <v>31042</v>
      </c>
      <c r="BI17" s="21">
        <v>1306</v>
      </c>
      <c r="BK17" s="21"/>
      <c r="BL17" s="21">
        <v>1092020</v>
      </c>
      <c r="BM17" s="21">
        <v>3081068</v>
      </c>
      <c r="BN17" s="21">
        <v>1100000</v>
      </c>
      <c r="BO17" s="21">
        <v>30726</v>
      </c>
      <c r="BP17" s="21"/>
      <c r="BQ17" s="21"/>
      <c r="BR17" s="21"/>
      <c r="BS17" s="21"/>
      <c r="BU17" s="21"/>
      <c r="BV17" s="21">
        <v>503961</v>
      </c>
      <c r="BW17" s="21">
        <v>1818622</v>
      </c>
      <c r="BX17" s="21">
        <v>278658</v>
      </c>
      <c r="BY17" s="21">
        <v>12215</v>
      </c>
      <c r="BZ17" s="21"/>
      <c r="CA17" s="21"/>
      <c r="CB17" s="21"/>
      <c r="CC17" s="21"/>
    </row>
    <row r="18" spans="8:81" s="18" customFormat="1" ht="15" customHeight="1">
      <c r="H18" s="22" t="s">
        <v>58</v>
      </c>
      <c r="I18" s="23" t="s">
        <v>53</v>
      </c>
      <c r="J18" s="24">
        <f>(J17/J10)*100</f>
        <v>2.484354778497017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55</v>
      </c>
      <c r="I19" s="20" t="s">
        <v>51</v>
      </c>
      <c r="J19" s="21">
        <f>SUM(K19:BI19)</f>
        <v>2416558</v>
      </c>
      <c r="K19" s="21">
        <v>4121</v>
      </c>
      <c r="L19" s="21">
        <v>659</v>
      </c>
      <c r="M19" s="21">
        <v>135</v>
      </c>
      <c r="N19" s="21"/>
      <c r="O19" s="21">
        <v>47</v>
      </c>
      <c r="P19" s="21">
        <v>52</v>
      </c>
      <c r="Q19" s="21">
        <v>866</v>
      </c>
      <c r="R19" s="21">
        <v>3975</v>
      </c>
      <c r="S19" s="21">
        <v>1067</v>
      </c>
      <c r="T19" s="21">
        <v>3599</v>
      </c>
      <c r="U19" s="21">
        <v>1896</v>
      </c>
      <c r="V19" s="21">
        <v>208</v>
      </c>
      <c r="W19" s="21">
        <v>24</v>
      </c>
      <c r="X19" s="21">
        <v>2308</v>
      </c>
      <c r="Y19" s="21">
        <v>190</v>
      </c>
      <c r="Z19" s="21">
        <v>1771</v>
      </c>
      <c r="AA19" s="21">
        <v>2</v>
      </c>
      <c r="AB19" s="21"/>
      <c r="AC19" s="21">
        <v>19</v>
      </c>
      <c r="AD19" s="21">
        <v>12</v>
      </c>
      <c r="AE19" s="21">
        <v>240</v>
      </c>
      <c r="AF19" s="21">
        <v>222</v>
      </c>
      <c r="AG19" s="21">
        <v>139</v>
      </c>
      <c r="AH19" s="21">
        <v>1</v>
      </c>
      <c r="AI19" s="21">
        <v>55</v>
      </c>
      <c r="AJ19" s="21"/>
      <c r="AK19" s="21"/>
      <c r="AL19" s="21"/>
      <c r="AM19" s="21"/>
      <c r="AN19" s="21"/>
      <c r="AO19" s="21">
        <v>20</v>
      </c>
      <c r="AP19" s="21"/>
      <c r="AQ19" s="21"/>
      <c r="AR19" s="21"/>
      <c r="AS19" s="21"/>
      <c r="AT19" s="21"/>
      <c r="AU19" s="21"/>
      <c r="AV19" s="21"/>
      <c r="AW19" s="21">
        <v>105</v>
      </c>
      <c r="AX19" s="21"/>
      <c r="AY19" s="21"/>
      <c r="AZ19" s="21">
        <v>13610</v>
      </c>
      <c r="BA19" s="21">
        <v>71</v>
      </c>
      <c r="BB19" s="21">
        <v>6</v>
      </c>
      <c r="BC19" s="21"/>
      <c r="BD19" s="21">
        <v>40</v>
      </c>
      <c r="BE19" s="21"/>
      <c r="BF19" s="21">
        <v>2364302</v>
      </c>
      <c r="BG19" s="21">
        <v>1838</v>
      </c>
      <c r="BH19" s="21">
        <v>14135</v>
      </c>
      <c r="BI19" s="21">
        <v>823</v>
      </c>
      <c r="BK19" s="21"/>
      <c r="BL19" s="21">
        <v>1488520</v>
      </c>
      <c r="BM19" s="21">
        <v>2505625</v>
      </c>
      <c r="BN19" s="21">
        <v>1250000</v>
      </c>
      <c r="BO19" s="21">
        <v>26414</v>
      </c>
      <c r="BP19" s="21"/>
      <c r="BQ19" s="21"/>
      <c r="BR19" s="21"/>
      <c r="BS19" s="21"/>
      <c r="BU19" s="21"/>
      <c r="BV19" s="21">
        <v>645645</v>
      </c>
      <c r="BW19" s="21">
        <v>1465417</v>
      </c>
      <c r="BX19" s="21">
        <v>210455</v>
      </c>
      <c r="BY19" s="21">
        <v>8124</v>
      </c>
      <c r="BZ19" s="21"/>
      <c r="CA19" s="21"/>
      <c r="CB19" s="21"/>
      <c r="CC19" s="21"/>
    </row>
    <row r="20" spans="8:81" s="18" customFormat="1" ht="15" customHeight="1">
      <c r="H20" s="22" t="s">
        <v>59</v>
      </c>
      <c r="I20" s="23" t="s">
        <v>53</v>
      </c>
      <c r="J20" s="24">
        <f>(J19/J10)*100</f>
        <v>2.1757851575505707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54</v>
      </c>
      <c r="I21" s="20" t="s">
        <v>51</v>
      </c>
      <c r="J21" s="21">
        <f>SUM(K21:BI21)</f>
        <v>12615252</v>
      </c>
      <c r="K21" s="21">
        <v>12393</v>
      </c>
      <c r="L21" s="21">
        <v>1591</v>
      </c>
      <c r="M21" s="21">
        <v>583</v>
      </c>
      <c r="N21" s="21"/>
      <c r="O21" s="21">
        <v>102</v>
      </c>
      <c r="P21" s="21">
        <v>179</v>
      </c>
      <c r="Q21" s="21">
        <v>2180</v>
      </c>
      <c r="R21" s="21">
        <v>14869</v>
      </c>
      <c r="S21" s="21">
        <v>5189</v>
      </c>
      <c r="T21" s="21">
        <v>15677</v>
      </c>
      <c r="U21" s="21">
        <v>5097</v>
      </c>
      <c r="V21" s="21">
        <v>374</v>
      </c>
      <c r="W21" s="21">
        <v>11</v>
      </c>
      <c r="X21" s="21">
        <v>15453</v>
      </c>
      <c r="Y21" s="21">
        <v>733</v>
      </c>
      <c r="Z21" s="21">
        <v>5590</v>
      </c>
      <c r="AA21" s="21">
        <v>13</v>
      </c>
      <c r="AB21" s="21">
        <v>654</v>
      </c>
      <c r="AC21" s="21">
        <v>259</v>
      </c>
      <c r="AD21" s="21">
        <v>27</v>
      </c>
      <c r="AE21" s="21">
        <v>444</v>
      </c>
      <c r="AF21" s="21">
        <v>1034</v>
      </c>
      <c r="AG21" s="21">
        <v>881</v>
      </c>
      <c r="AH21" s="21">
        <v>6</v>
      </c>
      <c r="AI21" s="21">
        <v>109</v>
      </c>
      <c r="AJ21" s="21">
        <v>2</v>
      </c>
      <c r="AK21" s="21">
        <v>1</v>
      </c>
      <c r="AL21" s="21"/>
      <c r="AM21" s="21">
        <v>2</v>
      </c>
      <c r="AN21" s="21"/>
      <c r="AO21" s="21">
        <v>117</v>
      </c>
      <c r="AP21" s="21"/>
      <c r="AQ21" s="21">
        <v>12</v>
      </c>
      <c r="AR21" s="21"/>
      <c r="AS21" s="21"/>
      <c r="AT21" s="21"/>
      <c r="AU21" s="21"/>
      <c r="AV21" s="21"/>
      <c r="AW21" s="21">
        <v>381</v>
      </c>
      <c r="AX21" s="21">
        <v>6</v>
      </c>
      <c r="AY21" s="21"/>
      <c r="AZ21" s="21">
        <v>68017</v>
      </c>
      <c r="BA21" s="21">
        <v>426</v>
      </c>
      <c r="BB21" s="21">
        <v>9</v>
      </c>
      <c r="BC21" s="21"/>
      <c r="BD21" s="21">
        <v>462</v>
      </c>
      <c r="BE21" s="21"/>
      <c r="BF21" s="21">
        <v>12383974</v>
      </c>
      <c r="BG21" s="21">
        <v>4418</v>
      </c>
      <c r="BH21" s="21">
        <v>72043</v>
      </c>
      <c r="BI21" s="21">
        <v>1934</v>
      </c>
      <c r="BK21" s="21"/>
      <c r="BL21" s="21">
        <v>5948070</v>
      </c>
      <c r="BM21" s="21">
        <v>13423302</v>
      </c>
      <c r="BN21" s="21">
        <v>6295000</v>
      </c>
      <c r="BO21" s="21">
        <v>130388</v>
      </c>
      <c r="BP21" s="21"/>
      <c r="BQ21" s="21"/>
      <c r="BR21" s="21"/>
      <c r="BS21" s="21"/>
      <c r="BU21" s="21"/>
      <c r="BV21" s="21">
        <v>3274337</v>
      </c>
      <c r="BW21" s="21">
        <v>7930313</v>
      </c>
      <c r="BX21" s="21">
        <v>1015592</v>
      </c>
      <c r="BY21" s="21">
        <v>44023</v>
      </c>
      <c r="BZ21" s="21"/>
      <c r="CA21" s="21"/>
      <c r="CB21" s="21"/>
      <c r="CC21" s="21"/>
    </row>
    <row r="22" spans="8:81" s="18" customFormat="1" ht="15" customHeight="1">
      <c r="H22" s="22" t="s">
        <v>60</v>
      </c>
      <c r="I22" s="23" t="s">
        <v>53</v>
      </c>
      <c r="J22" s="24">
        <f>(J21/J10)*100</f>
        <v>11.358336137746395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61</v>
      </c>
      <c r="I23" s="20" t="s">
        <v>51</v>
      </c>
      <c r="J23" s="21">
        <f>SUM(K23:BI23)</f>
        <v>18002120</v>
      </c>
      <c r="K23" s="21">
        <v>11556</v>
      </c>
      <c r="L23" s="21">
        <v>1879</v>
      </c>
      <c r="M23" s="21">
        <v>1016</v>
      </c>
      <c r="N23" s="21"/>
      <c r="O23" s="21">
        <v>130</v>
      </c>
      <c r="P23" s="21">
        <v>217</v>
      </c>
      <c r="Q23" s="21">
        <v>2344</v>
      </c>
      <c r="R23" s="21">
        <v>17783</v>
      </c>
      <c r="S23" s="21">
        <v>4680</v>
      </c>
      <c r="T23" s="21">
        <v>43504</v>
      </c>
      <c r="U23" s="21">
        <v>5479</v>
      </c>
      <c r="V23" s="21">
        <v>362</v>
      </c>
      <c r="W23" s="21">
        <v>16</v>
      </c>
      <c r="X23" s="21">
        <v>22116</v>
      </c>
      <c r="Y23" s="21">
        <v>1065</v>
      </c>
      <c r="Z23" s="21">
        <v>6183</v>
      </c>
      <c r="AA23" s="21">
        <v>15</v>
      </c>
      <c r="AB23" s="21">
        <v>903</v>
      </c>
      <c r="AC23" s="21">
        <v>217</v>
      </c>
      <c r="AD23" s="21">
        <v>48</v>
      </c>
      <c r="AE23" s="21">
        <v>771</v>
      </c>
      <c r="AF23" s="21">
        <v>791</v>
      </c>
      <c r="AG23" s="21">
        <v>468</v>
      </c>
      <c r="AH23" s="21">
        <v>8</v>
      </c>
      <c r="AI23" s="21">
        <v>145</v>
      </c>
      <c r="AJ23" s="21">
        <v>3</v>
      </c>
      <c r="AK23" s="21">
        <v>336</v>
      </c>
      <c r="AL23" s="21"/>
      <c r="AM23" s="21"/>
      <c r="AN23" s="21"/>
      <c r="AO23" s="21">
        <v>66</v>
      </c>
      <c r="AP23" s="21"/>
      <c r="AQ23" s="21">
        <v>1</v>
      </c>
      <c r="AR23" s="21"/>
      <c r="AS23" s="21"/>
      <c r="AT23" s="21"/>
      <c r="AU23" s="21"/>
      <c r="AV23" s="21"/>
      <c r="AW23" s="21">
        <v>580</v>
      </c>
      <c r="AX23" s="21">
        <v>3</v>
      </c>
      <c r="AY23" s="21">
        <v>1</v>
      </c>
      <c r="AZ23" s="21">
        <v>59091</v>
      </c>
      <c r="BA23" s="21">
        <v>325</v>
      </c>
      <c r="BB23" s="21">
        <v>27</v>
      </c>
      <c r="BC23" s="21"/>
      <c r="BD23" s="21">
        <v>760</v>
      </c>
      <c r="BE23" s="21"/>
      <c r="BF23" s="21">
        <v>17704906</v>
      </c>
      <c r="BG23" s="21">
        <v>5720</v>
      </c>
      <c r="BH23" s="21">
        <v>106812</v>
      </c>
      <c r="BI23" s="21">
        <v>1793</v>
      </c>
      <c r="BK23" s="21"/>
      <c r="BL23" s="21">
        <v>10303390</v>
      </c>
      <c r="BM23" s="21">
        <v>19969928</v>
      </c>
      <c r="BN23" s="21">
        <v>10001000</v>
      </c>
      <c r="BO23" s="21">
        <v>172338</v>
      </c>
      <c r="BP23" s="21"/>
      <c r="BQ23" s="21"/>
      <c r="BR23" s="21">
        <v>550</v>
      </c>
      <c r="BS23" s="21"/>
      <c r="BU23" s="21"/>
      <c r="BV23" s="21">
        <v>5568098</v>
      </c>
      <c r="BW23" s="21">
        <v>10570587</v>
      </c>
      <c r="BX23" s="21">
        <v>1358392</v>
      </c>
      <c r="BY23" s="21">
        <v>70382</v>
      </c>
      <c r="BZ23" s="21"/>
      <c r="CA23" s="21"/>
      <c r="CB23" s="21">
        <v>336</v>
      </c>
      <c r="CC23" s="21"/>
    </row>
    <row r="24" spans="8:81" s="18" customFormat="1" ht="15" customHeight="1">
      <c r="H24" s="22" t="s">
        <v>62</v>
      </c>
      <c r="I24" s="23" t="s">
        <v>53</v>
      </c>
      <c r="J24" s="24">
        <f>(J23/J10)*100</f>
        <v>16.208485581742412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63</v>
      </c>
      <c r="I25" s="20" t="s">
        <v>51</v>
      </c>
      <c r="J25" s="21">
        <f>SUM(K25:BI25)</f>
        <v>6079581</v>
      </c>
      <c r="K25" s="21">
        <v>8514</v>
      </c>
      <c r="L25" s="21">
        <v>2317</v>
      </c>
      <c r="M25" s="21">
        <v>677</v>
      </c>
      <c r="N25" s="21"/>
      <c r="O25" s="21">
        <v>72</v>
      </c>
      <c r="P25" s="21">
        <v>120</v>
      </c>
      <c r="Q25" s="21">
        <v>1604</v>
      </c>
      <c r="R25" s="21">
        <v>8386</v>
      </c>
      <c r="S25" s="21">
        <v>2338</v>
      </c>
      <c r="T25" s="21">
        <v>10434</v>
      </c>
      <c r="U25" s="21">
        <v>5013</v>
      </c>
      <c r="V25" s="21">
        <v>299</v>
      </c>
      <c r="W25" s="21">
        <v>6</v>
      </c>
      <c r="X25" s="21">
        <v>5645</v>
      </c>
      <c r="Y25" s="21">
        <v>1316</v>
      </c>
      <c r="Z25" s="21">
        <v>4559</v>
      </c>
      <c r="AA25" s="21">
        <v>1</v>
      </c>
      <c r="AB25" s="21">
        <v>236</v>
      </c>
      <c r="AC25" s="21">
        <v>80</v>
      </c>
      <c r="AD25" s="21">
        <v>39</v>
      </c>
      <c r="AE25" s="21">
        <v>1585</v>
      </c>
      <c r="AF25" s="21">
        <v>153</v>
      </c>
      <c r="AG25" s="21">
        <v>710</v>
      </c>
      <c r="AH25" s="21">
        <v>4</v>
      </c>
      <c r="AI25" s="21">
        <v>93</v>
      </c>
      <c r="AJ25" s="21">
        <v>3</v>
      </c>
      <c r="AK25" s="21">
        <v>2</v>
      </c>
      <c r="AL25" s="21"/>
      <c r="AM25" s="21"/>
      <c r="AN25" s="21">
        <v>1</v>
      </c>
      <c r="AO25" s="21">
        <v>41</v>
      </c>
      <c r="AP25" s="21">
        <v>1</v>
      </c>
      <c r="AQ25" s="21">
        <v>1</v>
      </c>
      <c r="AR25" s="21"/>
      <c r="AS25" s="21"/>
      <c r="AT25" s="21"/>
      <c r="AU25" s="21"/>
      <c r="AV25" s="21"/>
      <c r="AW25" s="21">
        <v>148</v>
      </c>
      <c r="AX25" s="21">
        <v>4</v>
      </c>
      <c r="AY25" s="21"/>
      <c r="AZ25" s="21">
        <v>35019</v>
      </c>
      <c r="BA25" s="21">
        <v>103</v>
      </c>
      <c r="BB25" s="21">
        <v>193</v>
      </c>
      <c r="BC25" s="21"/>
      <c r="BD25" s="21">
        <v>218</v>
      </c>
      <c r="BE25" s="21"/>
      <c r="BF25" s="21">
        <v>5939560</v>
      </c>
      <c r="BG25" s="21">
        <v>4085</v>
      </c>
      <c r="BH25" s="21">
        <v>43917</v>
      </c>
      <c r="BI25" s="21">
        <v>2084</v>
      </c>
      <c r="BK25" s="21"/>
      <c r="BL25" s="21">
        <v>3736040</v>
      </c>
      <c r="BM25" s="21">
        <v>6089415</v>
      </c>
      <c r="BN25" s="21">
        <v>2546000</v>
      </c>
      <c r="BO25" s="21">
        <v>40591</v>
      </c>
      <c r="BP25" s="21"/>
      <c r="BQ25" s="21"/>
      <c r="BR25" s="21"/>
      <c r="BS25" s="21"/>
      <c r="BU25" s="21"/>
      <c r="BV25" s="21">
        <v>1700962</v>
      </c>
      <c r="BW25" s="21">
        <v>3565932</v>
      </c>
      <c r="BX25" s="21">
        <v>580557</v>
      </c>
      <c r="BY25" s="21">
        <v>14454</v>
      </c>
      <c r="BZ25" s="21"/>
      <c r="CA25" s="21"/>
      <c r="CB25" s="21"/>
      <c r="CC25" s="21"/>
    </row>
    <row r="26" spans="8:81" s="18" customFormat="1" ht="15" customHeight="1">
      <c r="H26" s="22" t="s">
        <v>64</v>
      </c>
      <c r="I26" s="23" t="s">
        <v>53</v>
      </c>
      <c r="J26" s="24">
        <f>(J25/J10)*100</f>
        <v>5.473844246207397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65</v>
      </c>
      <c r="I27" s="20" t="s">
        <v>51</v>
      </c>
      <c r="J27" s="21">
        <f>SUM(K27:BI27)</f>
        <v>3139436</v>
      </c>
      <c r="K27" s="21">
        <v>7521</v>
      </c>
      <c r="L27" s="21">
        <v>1339</v>
      </c>
      <c r="M27" s="21">
        <v>353</v>
      </c>
      <c r="N27" s="21"/>
      <c r="O27" s="21">
        <v>105</v>
      </c>
      <c r="P27" s="21">
        <v>89</v>
      </c>
      <c r="Q27" s="21">
        <v>953</v>
      </c>
      <c r="R27" s="21">
        <v>4541</v>
      </c>
      <c r="S27" s="21">
        <v>1533</v>
      </c>
      <c r="T27" s="21">
        <v>4375</v>
      </c>
      <c r="U27" s="21">
        <v>3008</v>
      </c>
      <c r="V27" s="21">
        <v>227</v>
      </c>
      <c r="W27" s="21">
        <v>2</v>
      </c>
      <c r="X27" s="21">
        <v>2336</v>
      </c>
      <c r="Y27" s="21">
        <v>1242</v>
      </c>
      <c r="Z27" s="21">
        <v>5185</v>
      </c>
      <c r="AA27" s="21">
        <v>4</v>
      </c>
      <c r="AB27" s="21">
        <v>108</v>
      </c>
      <c r="AC27" s="21">
        <v>33</v>
      </c>
      <c r="AD27" s="21">
        <v>38</v>
      </c>
      <c r="AE27" s="21">
        <v>816</v>
      </c>
      <c r="AF27" s="21">
        <v>111</v>
      </c>
      <c r="AG27" s="21">
        <v>298</v>
      </c>
      <c r="AH27" s="21">
        <v>4</v>
      </c>
      <c r="AI27" s="21">
        <v>110</v>
      </c>
      <c r="AJ27" s="21">
        <v>1</v>
      </c>
      <c r="AK27" s="21">
        <v>12</v>
      </c>
      <c r="AL27" s="21"/>
      <c r="AM27" s="21"/>
      <c r="AN27" s="21"/>
      <c r="AO27" s="21">
        <v>85</v>
      </c>
      <c r="AP27" s="21"/>
      <c r="AQ27" s="21"/>
      <c r="AR27" s="21"/>
      <c r="AS27" s="21"/>
      <c r="AT27" s="21"/>
      <c r="AU27" s="21"/>
      <c r="AV27" s="21"/>
      <c r="AW27" s="21">
        <v>97</v>
      </c>
      <c r="AX27" s="21"/>
      <c r="AY27" s="21"/>
      <c r="AZ27" s="21">
        <v>21632</v>
      </c>
      <c r="BA27" s="21">
        <v>21</v>
      </c>
      <c r="BB27" s="21">
        <v>6</v>
      </c>
      <c r="BC27" s="21"/>
      <c r="BD27" s="21">
        <v>148</v>
      </c>
      <c r="BE27" s="21"/>
      <c r="BF27" s="21">
        <v>3059114</v>
      </c>
      <c r="BG27" s="21">
        <v>2987</v>
      </c>
      <c r="BH27" s="21">
        <v>20352</v>
      </c>
      <c r="BI27" s="21">
        <v>650</v>
      </c>
      <c r="BK27" s="21"/>
      <c r="BL27" s="21">
        <v>1908520</v>
      </c>
      <c r="BM27" s="21">
        <v>3123494</v>
      </c>
      <c r="BN27" s="21">
        <v>1717000</v>
      </c>
      <c r="BO27" s="21">
        <v>27437</v>
      </c>
      <c r="BP27" s="21"/>
      <c r="BQ27" s="21"/>
      <c r="BR27" s="21"/>
      <c r="BS27" s="21"/>
      <c r="BU27" s="21"/>
      <c r="BV27" s="21">
        <v>781440</v>
      </c>
      <c r="BW27" s="21">
        <v>1920205</v>
      </c>
      <c r="BX27" s="21">
        <v>302278</v>
      </c>
      <c r="BY27" s="21">
        <v>6685</v>
      </c>
      <c r="BZ27" s="21"/>
      <c r="CA27" s="21"/>
      <c r="CB27" s="21"/>
      <c r="CC27" s="21"/>
    </row>
    <row r="28" spans="8:81" s="18" customFormat="1" ht="15" customHeight="1">
      <c r="H28" s="22" t="s">
        <v>64</v>
      </c>
      <c r="I28" s="23" t="s">
        <v>53</v>
      </c>
      <c r="J28" s="24">
        <f>(J27/J10)*100</f>
        <v>2.8266394813945843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66</v>
      </c>
      <c r="I29" s="20" t="s">
        <v>51</v>
      </c>
      <c r="J29" s="21">
        <f>SUM(K29:BI29)</f>
        <v>10458979</v>
      </c>
      <c r="K29" s="21">
        <v>14650</v>
      </c>
      <c r="L29" s="21">
        <v>3289</v>
      </c>
      <c r="M29" s="21">
        <v>812</v>
      </c>
      <c r="N29" s="21"/>
      <c r="O29" s="21">
        <v>234</v>
      </c>
      <c r="P29" s="21">
        <v>315</v>
      </c>
      <c r="Q29" s="21">
        <v>2206</v>
      </c>
      <c r="R29" s="21">
        <v>11891</v>
      </c>
      <c r="S29" s="21">
        <v>4063</v>
      </c>
      <c r="T29" s="21">
        <v>14382</v>
      </c>
      <c r="U29" s="21">
        <v>5931</v>
      </c>
      <c r="V29" s="21">
        <v>393</v>
      </c>
      <c r="W29" s="21">
        <v>11</v>
      </c>
      <c r="X29" s="21">
        <v>14903</v>
      </c>
      <c r="Y29" s="21">
        <v>1674</v>
      </c>
      <c r="Z29" s="21">
        <v>10972</v>
      </c>
      <c r="AA29" s="21">
        <v>7</v>
      </c>
      <c r="AB29" s="21">
        <v>573</v>
      </c>
      <c r="AC29" s="21">
        <v>228</v>
      </c>
      <c r="AD29" s="21">
        <v>89</v>
      </c>
      <c r="AE29" s="21">
        <v>2677</v>
      </c>
      <c r="AF29" s="21">
        <v>561</v>
      </c>
      <c r="AG29" s="21">
        <v>811</v>
      </c>
      <c r="AH29" s="21">
        <v>16</v>
      </c>
      <c r="AI29" s="21">
        <v>145</v>
      </c>
      <c r="AJ29" s="21"/>
      <c r="AK29" s="21"/>
      <c r="AL29" s="21">
        <v>4</v>
      </c>
      <c r="AM29" s="21"/>
      <c r="AN29" s="21"/>
      <c r="AO29" s="21">
        <v>161</v>
      </c>
      <c r="AP29" s="21"/>
      <c r="AQ29" s="21">
        <v>3</v>
      </c>
      <c r="AR29" s="21"/>
      <c r="AS29" s="21"/>
      <c r="AT29" s="21"/>
      <c r="AU29" s="21"/>
      <c r="AV29" s="21"/>
      <c r="AW29" s="21">
        <v>556</v>
      </c>
      <c r="AX29" s="21"/>
      <c r="AY29" s="21"/>
      <c r="AZ29" s="21">
        <v>44425</v>
      </c>
      <c r="BA29" s="21">
        <v>189</v>
      </c>
      <c r="BB29" s="21">
        <v>51</v>
      </c>
      <c r="BC29" s="21">
        <v>1</v>
      </c>
      <c r="BD29" s="21">
        <v>347</v>
      </c>
      <c r="BE29" s="21"/>
      <c r="BF29" s="21">
        <v>10262426</v>
      </c>
      <c r="BG29" s="21">
        <v>4914</v>
      </c>
      <c r="BH29" s="21">
        <v>52256</v>
      </c>
      <c r="BI29" s="21">
        <v>2813</v>
      </c>
      <c r="BK29" s="21"/>
      <c r="BL29" s="21">
        <v>6299520</v>
      </c>
      <c r="BM29" s="21">
        <v>10090139</v>
      </c>
      <c r="BN29" s="21">
        <v>3400000</v>
      </c>
      <c r="BO29" s="21">
        <v>121144</v>
      </c>
      <c r="BP29" s="21"/>
      <c r="BQ29" s="21"/>
      <c r="BR29" s="21"/>
      <c r="BS29" s="21"/>
      <c r="BU29" s="21"/>
      <c r="BV29" s="21">
        <v>2642251</v>
      </c>
      <c r="BW29" s="21">
        <v>6548049</v>
      </c>
      <c r="BX29" s="21">
        <v>905706</v>
      </c>
      <c r="BY29" s="21">
        <v>42054</v>
      </c>
      <c r="BZ29" s="21"/>
      <c r="CA29" s="21"/>
      <c r="CB29" s="21"/>
      <c r="CC29" s="21"/>
    </row>
    <row r="30" spans="8:81" s="18" customFormat="1" ht="15" customHeight="1">
      <c r="H30" s="22" t="s">
        <v>67</v>
      </c>
      <c r="I30" s="23" t="s">
        <v>53</v>
      </c>
      <c r="J30" s="24">
        <f>(J29/J10)*100</f>
        <v>9.416902582653968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68</v>
      </c>
      <c r="I31" s="20" t="s">
        <v>51</v>
      </c>
      <c r="J31" s="21">
        <f>SUM(K31:BI31)</f>
        <v>998164</v>
      </c>
      <c r="K31" s="21">
        <v>1679</v>
      </c>
      <c r="L31" s="21">
        <v>216</v>
      </c>
      <c r="M31" s="21">
        <v>54</v>
      </c>
      <c r="N31" s="21"/>
      <c r="O31" s="21">
        <v>64</v>
      </c>
      <c r="P31" s="21">
        <v>105</v>
      </c>
      <c r="Q31" s="21">
        <v>351</v>
      </c>
      <c r="R31" s="21">
        <v>1039</v>
      </c>
      <c r="S31" s="21">
        <v>361</v>
      </c>
      <c r="T31" s="21">
        <v>1620</v>
      </c>
      <c r="U31" s="21">
        <v>611</v>
      </c>
      <c r="V31" s="21">
        <v>52</v>
      </c>
      <c r="W31" s="21">
        <v>7</v>
      </c>
      <c r="X31" s="21">
        <v>1632</v>
      </c>
      <c r="Y31" s="21">
        <v>470</v>
      </c>
      <c r="Z31" s="21">
        <v>640</v>
      </c>
      <c r="AA31" s="21">
        <v>11</v>
      </c>
      <c r="AB31" s="21">
        <v>51</v>
      </c>
      <c r="AC31" s="21">
        <v>98</v>
      </c>
      <c r="AD31" s="21">
        <v>31</v>
      </c>
      <c r="AE31" s="21">
        <v>90</v>
      </c>
      <c r="AF31" s="21">
        <v>25</v>
      </c>
      <c r="AG31" s="21">
        <v>76</v>
      </c>
      <c r="AH31" s="21">
        <v>9</v>
      </c>
      <c r="AI31" s="21">
        <v>41</v>
      </c>
      <c r="AJ31" s="21">
        <v>1</v>
      </c>
      <c r="AK31" s="21">
        <v>1</v>
      </c>
      <c r="AL31" s="21"/>
      <c r="AM31" s="21"/>
      <c r="AN31" s="21"/>
      <c r="AO31" s="21">
        <v>43</v>
      </c>
      <c r="AP31" s="21"/>
      <c r="AQ31" s="21">
        <v>5</v>
      </c>
      <c r="AR31" s="21"/>
      <c r="AS31" s="21"/>
      <c r="AT31" s="21"/>
      <c r="AU31" s="21"/>
      <c r="AV31" s="21"/>
      <c r="AW31" s="21">
        <v>210</v>
      </c>
      <c r="AX31" s="21"/>
      <c r="AY31" s="21"/>
      <c r="AZ31" s="21">
        <v>2529</v>
      </c>
      <c r="BA31" s="21">
        <v>5</v>
      </c>
      <c r="BB31" s="21">
        <v>4</v>
      </c>
      <c r="BC31" s="21"/>
      <c r="BD31" s="21">
        <v>33</v>
      </c>
      <c r="BE31" s="21"/>
      <c r="BF31" s="21">
        <v>981933</v>
      </c>
      <c r="BG31" s="21">
        <v>944</v>
      </c>
      <c r="BH31" s="21">
        <v>2975</v>
      </c>
      <c r="BI31" s="21">
        <v>148</v>
      </c>
      <c r="BK31" s="21"/>
      <c r="BL31" s="21">
        <v>1125220</v>
      </c>
      <c r="BM31" s="21">
        <v>927444</v>
      </c>
      <c r="BN31" s="21">
        <v>430000</v>
      </c>
      <c r="BO31" s="21">
        <v>11029</v>
      </c>
      <c r="BP31" s="21"/>
      <c r="BQ31" s="21"/>
      <c r="BR31" s="21"/>
      <c r="BS31" s="21"/>
      <c r="BU31" s="21"/>
      <c r="BV31" s="21">
        <v>480825</v>
      </c>
      <c r="BW31" s="21">
        <v>446993</v>
      </c>
      <c r="BX31" s="21">
        <v>36497</v>
      </c>
      <c r="BY31" s="21">
        <v>5006</v>
      </c>
      <c r="BZ31" s="21"/>
      <c r="CA31" s="21"/>
      <c r="CB31" s="21"/>
      <c r="CC31" s="21"/>
    </row>
    <row r="32" spans="8:81" s="18" customFormat="1" ht="15" customHeight="1">
      <c r="H32" s="22" t="s">
        <v>69</v>
      </c>
      <c r="I32" s="23" t="s">
        <v>53</v>
      </c>
      <c r="J32" s="24">
        <f>(J31/J10)*100</f>
        <v>0.898712307340154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89</v>
      </c>
    </row>
    <row r="2" spans="7:12" ht="15" customHeight="1">
      <c r="G2" s="4" t="s">
        <v>102</v>
      </c>
      <c r="L2" s="13" t="s">
        <v>90</v>
      </c>
    </row>
    <row r="3" ht="12" hidden="1"/>
    <row r="4" ht="12" hidden="1"/>
    <row r="5" ht="12" hidden="1">
      <c r="G5" s="1" t="s">
        <v>103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76</v>
      </c>
      <c r="T9" s="11" t="s">
        <v>95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96</v>
      </c>
      <c r="AX9" s="11" t="s">
        <v>97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53446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289</v>
      </c>
      <c r="U10" s="17">
        <f t="shared" si="0"/>
        <v>989</v>
      </c>
      <c r="V10" s="17">
        <f t="shared" si="0"/>
        <v>0</v>
      </c>
      <c r="W10" s="17">
        <f t="shared" si="0"/>
        <v>0</v>
      </c>
      <c r="X10" s="17">
        <f t="shared" si="0"/>
        <v>45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2114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50009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1069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</v>
      </c>
      <c r="U11" s="21">
        <v>142</v>
      </c>
      <c r="V11" s="21"/>
      <c r="W11" s="21"/>
      <c r="X11" s="21">
        <v>6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103</v>
      </c>
      <c r="BB11" s="21"/>
      <c r="BC11" s="21"/>
      <c r="BD11" s="21"/>
      <c r="BE11" s="21"/>
      <c r="BF11" s="21">
        <v>806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2.000149683792987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118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8</v>
      </c>
      <c r="U13" s="21">
        <v>9</v>
      </c>
      <c r="V13" s="21"/>
      <c r="W13" s="21"/>
      <c r="X13" s="21">
        <v>4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80</v>
      </c>
      <c r="BB13" s="21"/>
      <c r="BC13" s="21"/>
      <c r="BD13" s="21"/>
      <c r="BE13" s="21"/>
      <c r="BF13" s="21">
        <v>17</v>
      </c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0.22078359465628858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50080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171</v>
      </c>
      <c r="U15" s="21">
        <v>576</v>
      </c>
      <c r="V15" s="21"/>
      <c r="W15" s="21"/>
      <c r="X15" s="21">
        <v>8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1254</v>
      </c>
      <c r="BB15" s="21"/>
      <c r="BC15" s="21"/>
      <c r="BD15" s="21"/>
      <c r="BE15" s="21"/>
      <c r="BF15" s="21">
        <v>48071</v>
      </c>
      <c r="BG15" s="21"/>
      <c r="BH15" s="21"/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93.70205441005875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69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>
        <v>8</v>
      </c>
      <c r="V17" s="21"/>
      <c r="W17" s="21"/>
      <c r="X17" s="21">
        <v>7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47</v>
      </c>
      <c r="BB17" s="21"/>
      <c r="BC17" s="21"/>
      <c r="BD17" s="21"/>
      <c r="BE17" s="21"/>
      <c r="BF17" s="21">
        <v>6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0.1291022714515586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36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36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0.06735770684429143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370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13</v>
      </c>
      <c r="U21" s="21">
        <v>51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278</v>
      </c>
      <c r="BB21" s="21"/>
      <c r="BC21" s="21"/>
      <c r="BD21" s="21"/>
      <c r="BE21" s="21"/>
      <c r="BF21" s="21">
        <v>28</v>
      </c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0.6922875425663286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232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55</v>
      </c>
      <c r="U23" s="21">
        <v>2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173</v>
      </c>
      <c r="BB23" s="21"/>
      <c r="BC23" s="21"/>
      <c r="BD23" s="21"/>
      <c r="BE23" s="21"/>
      <c r="BF23" s="21">
        <v>2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0.43408299966321146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290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3</v>
      </c>
      <c r="U25" s="21">
        <v>114</v>
      </c>
      <c r="V25" s="21"/>
      <c r="W25" s="21"/>
      <c r="X25" s="21">
        <v>6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42</v>
      </c>
      <c r="BB25" s="21"/>
      <c r="BC25" s="21"/>
      <c r="BD25" s="21"/>
      <c r="BE25" s="21"/>
      <c r="BF25" s="21">
        <v>125</v>
      </c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0.5426037495790144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9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3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4</v>
      </c>
      <c r="BB27" s="21"/>
      <c r="BC27" s="21"/>
      <c r="BD27" s="21"/>
      <c r="BE27" s="21"/>
      <c r="BF27" s="21">
        <v>2</v>
      </c>
      <c r="BG27" s="21"/>
      <c r="BH27" s="21"/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0.016839426711072858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166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21</v>
      </c>
      <c r="U29" s="21">
        <v>26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94</v>
      </c>
      <c r="BB29" s="21"/>
      <c r="BC29" s="21"/>
      <c r="BD29" s="21"/>
      <c r="BE29" s="21"/>
      <c r="BF29" s="21">
        <v>25</v>
      </c>
      <c r="BG29" s="21"/>
      <c r="BH29" s="21"/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0.3105938704486772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1007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5</v>
      </c>
      <c r="U31" s="21">
        <v>58</v>
      </c>
      <c r="V31" s="21"/>
      <c r="W31" s="21"/>
      <c r="X31" s="21">
        <v>14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3</v>
      </c>
      <c r="BB31" s="21"/>
      <c r="BC31" s="21"/>
      <c r="BD31" s="21"/>
      <c r="BE31" s="21"/>
      <c r="BF31" s="21">
        <v>927</v>
      </c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1.8841447442278187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102</v>
      </c>
      <c r="L2" s="13" t="s">
        <v>99</v>
      </c>
    </row>
    <row r="3" ht="12" hidden="1"/>
    <row r="4" ht="12" hidden="1"/>
    <row r="5" ht="12" hidden="1">
      <c r="G5" s="1" t="s">
        <v>103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76</v>
      </c>
      <c r="T9" s="11" t="s">
        <v>95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100</v>
      </c>
      <c r="AX9" s="11" t="s">
        <v>101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27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17">
        <f t="shared" si="0"/>
        <v>12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14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14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v>6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8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51.85185185185185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3.7037037037037033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25.925925925925924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7.4074074074074066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1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>
        <v>1</v>
      </c>
      <c r="BG29" s="21"/>
      <c r="BH29" s="21"/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7.4074074074074066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3.7037037037037033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dcterms:created xsi:type="dcterms:W3CDTF">2009-04-06T04:18:15Z</dcterms:created>
  <dcterms:modified xsi:type="dcterms:W3CDTF">2009-04-06T08:08:30Z</dcterms:modified>
  <cp:category/>
  <cp:version/>
  <cp:contentType/>
  <cp:contentStatus/>
</cp:coreProperties>
</file>