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'JLH1030'!$A$1:$CQ$32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<sst xmlns="http://schemas.openxmlformats.org/spreadsheetml/2006/main" count="350" uniqueCount="110">
  <si>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</si>
  <si>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</si>
  <si>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</si>
  <si>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</si>
  <si>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</si>
  <si>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</si>
  <si>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</si>
  <si>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</si>
  <si>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</si>
  <si>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</si>
  <si>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</si>
  <si>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</si>
  <si>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</si>
  <si>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</si>
  <si>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</si>
  <si>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</si>
  <si>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</si>
  <si>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</si>
  <si>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</si>
  <si>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</si>
  <si>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</si>
  <si>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</si>
  <si>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</si>
  <si>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</si>
  <si>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</si>
  <si>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</si>
  <si>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</si>
  <si>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</si>
  <si>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</si>
  <si>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</si>
  <si>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</si>
  <si>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</si>
  <si>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</si>
  <si>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</si>
  <si>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</si>
  <si>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</si>
  <si>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</si>
  <si>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</si>
  <si>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</si>
  <si>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</si>
  <si>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</si>
  <si>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</si>
  <si>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</si>
  <si>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</si>
  <si>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</si>
  <si>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</si>
  <si>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</si>
  <si>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</si>
  <si>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</si>
  <si>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</si>
  <si>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</si>
  <si>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</si>
  <si>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</si>
  <si>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</si>
  <si>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</si>
  <si>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</si>
  <si>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</si>
  <si>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</si>
  <si>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</si>
  <si>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</si>
  <si>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</si>
  <si>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</si>
  <si>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</si>
  <si>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</si>
  <si>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</si>
  <si>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</si>
  <si>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</si>
  <si>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</si>
  <si>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</si>
  <si>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</si>
  <si>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</si>
  <si>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</si>
  <si>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</si>
  <si>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</si>
  <si>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</si>
  <si>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</si>
  <si>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</si>
  <si>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</si>
  <si>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</si>
  <si>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</si>
  <si>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</si>
  <si>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</si>
  <si>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</si>
  <si>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</si>
  <si>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</si>
  <si>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</si>
  <si>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</si>
  <si>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</si>
  <si>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</si>
  <si>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</si>
  <si>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</si>
  <si>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</si>
  <si>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</si>
  <si>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</si>
  <si>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　　　第３世代＆第２世代の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</si>
  <si>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</si>
  <si>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</si>
  <si>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</si>
  <si>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</si>
  <si>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</si>
  <si>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</si>
  <si>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</si>
  <si>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</si>
  <si>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</si>
  <si>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</si>
  <si>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</si>
  <si>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</si>
  <si>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</si>
  <si>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（平成２４年　８月末時点：全国）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</si>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</sst>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78</xdr:col>
      <xdr:colOff>0</xdr:colOff>
      <xdr:row>8</xdr:row>
      <xdr:rowOff>0</xdr:rowOff>
    </xdr:from>
    <xdr:to>
      <xdr:col>95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7246500" y="381000"/>
          <a:ext cx="16354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79</xdr:col>
      <xdr:colOff>0</xdr:colOff>
      <xdr:row>8</xdr:row>
      <xdr:rowOff>200025</xdr:rowOff>
    </xdr:from>
    <xdr:to>
      <xdr:col>85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820852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73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89</xdr:col>
      <xdr:colOff>0</xdr:colOff>
      <xdr:row>8</xdr:row>
      <xdr:rowOff>200025</xdr:rowOff>
    </xdr:from>
    <xdr:to>
      <xdr:col>95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78287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Q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7" width="12.625" style="1" customWidth="1"/>
    <col min="78" max="78" width="2.625" style="1" customWidth="1"/>
    <col min="79" max="95" width="12.625" style="1" customWidth="1"/>
    <col min="96" max="16384" width="9.00390625" style="1" customWidth="1"/>
  </cols>
  <sheetData>
    <row r="1" spans="8:11" ht="15" customHeight="1">
      <c r="H1" s="2" t="s">
        <v>68</v>
      </c>
      <c r="K1" s="1" t="s">
        <v>0</v>
      </c>
    </row>
    <row r="2" spans="7:67" ht="15" customHeight="1">
      <c r="G2" s="4" t="s">
        <v>108</v>
      </c>
      <c r="K2" s="1" t="s">
        <v>1</v>
      </c>
      <c r="BO2" s="5"/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9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82</v>
      </c>
      <c r="AV9" s="9" t="s">
        <v>28</v>
      </c>
      <c r="AW9" s="9" t="s">
        <v>29</v>
      </c>
      <c r="AX9" s="9" t="s">
        <v>83</v>
      </c>
      <c r="AY9" s="9" t="s">
        <v>84</v>
      </c>
      <c r="AZ9" s="9" t="s">
        <v>30</v>
      </c>
      <c r="BA9" s="11" t="s">
        <v>85</v>
      </c>
      <c r="BB9" s="11" t="s">
        <v>86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44</v>
      </c>
      <c r="BR9" s="10" t="s">
        <v>87</v>
      </c>
      <c r="BS9" s="10" t="s">
        <v>88</v>
      </c>
      <c r="BT9" s="10" t="s">
        <v>89</v>
      </c>
      <c r="BU9" s="11" t="s">
        <v>90</v>
      </c>
      <c r="BV9" s="11" t="s">
        <v>45</v>
      </c>
      <c r="BW9" s="11" t="s">
        <v>46</v>
      </c>
      <c r="BX9" s="11" t="s">
        <v>91</v>
      </c>
      <c r="BY9" s="11" t="s">
        <v>92</v>
      </c>
      <c r="BZ9" s="12"/>
      <c r="CA9" s="11" t="s">
        <v>42</v>
      </c>
      <c r="CB9" s="10" t="s">
        <v>43</v>
      </c>
      <c r="CC9" s="10" t="s">
        <v>44</v>
      </c>
      <c r="CD9" s="10" t="s">
        <v>87</v>
      </c>
      <c r="CE9" s="10" t="s">
        <v>88</v>
      </c>
      <c r="CF9" s="10" t="s">
        <v>89</v>
      </c>
      <c r="CG9" s="11" t="s">
        <v>90</v>
      </c>
      <c r="CH9" s="11" t="s">
        <v>45</v>
      </c>
      <c r="CI9" s="11" t="s">
        <v>46</v>
      </c>
      <c r="CJ9" s="11" t="s">
        <v>91</v>
      </c>
      <c r="CK9" s="11" t="s">
        <v>92</v>
      </c>
      <c r="CL9" s="10" t="s">
        <v>93</v>
      </c>
      <c r="CM9" s="10" t="s">
        <v>94</v>
      </c>
      <c r="CN9" s="10" t="s">
        <v>87</v>
      </c>
      <c r="CO9" s="10" t="s">
        <v>88</v>
      </c>
      <c r="CP9" s="10" t="s">
        <v>89</v>
      </c>
      <c r="CQ9" s="11" t="s">
        <v>90</v>
      </c>
    </row>
    <row r="10" spans="8:95" s="13" customFormat="1" ht="15" customHeight="1">
      <c r="H10" s="14" t="s">
        <v>47</v>
      </c>
      <c r="I10" s="15"/>
      <c r="J10" s="16">
        <f>SUM(K10:BM10)</f>
        <v>139185332</v>
      </c>
      <c r="K10" s="16">
        <f aca="true" t="shared" si="0" ref="K10:AP10">SUM(K11:K32)</f>
        <v>103802</v>
      </c>
      <c r="L10" s="16">
        <f t="shared" si="0"/>
        <v>2614</v>
      </c>
      <c r="M10" s="16">
        <f t="shared" si="0"/>
        <v>12272</v>
      </c>
      <c r="N10" s="16">
        <f t="shared" si="0"/>
        <v>18</v>
      </c>
      <c r="O10" s="16">
        <f t="shared" si="0"/>
        <v>0</v>
      </c>
      <c r="P10" s="16">
        <f t="shared" si="0"/>
        <v>0</v>
      </c>
      <c r="Q10" s="16">
        <f t="shared" si="0"/>
        <v>1237</v>
      </c>
      <c r="R10" s="16">
        <f t="shared" si="0"/>
        <v>2105</v>
      </c>
      <c r="S10" s="16">
        <f t="shared" si="0"/>
        <v>50888</v>
      </c>
      <c r="T10" s="16">
        <f t="shared" si="0"/>
        <v>0</v>
      </c>
      <c r="U10" s="16">
        <f t="shared" si="0"/>
        <v>442</v>
      </c>
      <c r="V10" s="16">
        <f t="shared" si="0"/>
        <v>301610</v>
      </c>
      <c r="W10" s="16">
        <f t="shared" si="0"/>
        <v>0</v>
      </c>
      <c r="X10" s="16">
        <f t="shared" si="0"/>
        <v>126848</v>
      </c>
      <c r="Y10" s="16">
        <f t="shared" si="0"/>
        <v>99322</v>
      </c>
      <c r="Z10" s="16">
        <f t="shared" si="0"/>
        <v>3203</v>
      </c>
      <c r="AA10" s="16">
        <f t="shared" si="0"/>
        <v>97</v>
      </c>
      <c r="AB10" s="16">
        <f t="shared" si="0"/>
        <v>43139</v>
      </c>
      <c r="AC10" s="16">
        <f t="shared" si="0"/>
        <v>8394</v>
      </c>
      <c r="AD10" s="16">
        <f t="shared" si="0"/>
        <v>48790</v>
      </c>
      <c r="AE10" s="16">
        <f t="shared" si="0"/>
        <v>51</v>
      </c>
      <c r="AF10" s="16">
        <f t="shared" si="0"/>
        <v>3882</v>
      </c>
      <c r="AG10" s="16">
        <f t="shared" si="0"/>
        <v>2472</v>
      </c>
      <c r="AH10" s="16">
        <f t="shared" si="0"/>
        <v>488</v>
      </c>
      <c r="AI10" s="16">
        <f t="shared" si="0"/>
        <v>9585</v>
      </c>
      <c r="AJ10" s="16">
        <f t="shared" si="0"/>
        <v>4450</v>
      </c>
      <c r="AK10" s="16">
        <f t="shared" si="0"/>
        <v>6920</v>
      </c>
      <c r="AL10" s="16">
        <f t="shared" si="0"/>
        <v>47</v>
      </c>
      <c r="AM10" s="16">
        <f t="shared" si="0"/>
        <v>1734</v>
      </c>
      <c r="AN10" s="16">
        <f t="shared" si="0"/>
        <v>43</v>
      </c>
      <c r="AO10" s="16">
        <f t="shared" si="0"/>
        <v>10725</v>
      </c>
      <c r="AP10" s="16">
        <f t="shared" si="0"/>
        <v>6</v>
      </c>
      <c r="AQ10" s="16">
        <f aca="true" t="shared" si="1" ref="AQ10:BM10">SUM(AQ11:AQ32)</f>
        <v>306</v>
      </c>
      <c r="AR10" s="16">
        <f t="shared" si="1"/>
        <v>1</v>
      </c>
      <c r="AS10" s="16">
        <f t="shared" si="1"/>
        <v>910</v>
      </c>
      <c r="AT10" s="16">
        <f t="shared" si="1"/>
        <v>20</v>
      </c>
      <c r="AU10" s="16">
        <f t="shared" si="1"/>
        <v>103807</v>
      </c>
      <c r="AV10" s="16">
        <f t="shared" si="1"/>
        <v>0</v>
      </c>
      <c r="AW10" s="16">
        <f t="shared" si="1"/>
        <v>46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7402</v>
      </c>
      <c r="BB10" s="16">
        <f t="shared" si="1"/>
        <v>68</v>
      </c>
      <c r="BC10" s="16">
        <f t="shared" si="1"/>
        <v>0</v>
      </c>
      <c r="BD10" s="16">
        <f t="shared" si="1"/>
        <v>439531</v>
      </c>
      <c r="BE10" s="16">
        <f t="shared" si="1"/>
        <v>5032</v>
      </c>
      <c r="BF10" s="16">
        <f t="shared" si="1"/>
        <v>471</v>
      </c>
      <c r="BG10" s="16">
        <f t="shared" si="1"/>
        <v>2</v>
      </c>
      <c r="BH10" s="16">
        <f t="shared" si="1"/>
        <v>3792</v>
      </c>
      <c r="BI10" s="16">
        <f t="shared" si="1"/>
        <v>0</v>
      </c>
      <c r="BJ10" s="16">
        <f t="shared" si="1"/>
        <v>136920871</v>
      </c>
      <c r="BK10" s="16">
        <f t="shared" si="1"/>
        <v>54208</v>
      </c>
      <c r="BL10" s="16">
        <f t="shared" si="1"/>
        <v>787916</v>
      </c>
      <c r="BM10" s="16">
        <f t="shared" si="1"/>
        <v>15750</v>
      </c>
      <c r="BO10" s="16">
        <f aca="true" t="shared" si="2" ref="BO10:BY10">SUM(BO11:BO32)</f>
        <v>0</v>
      </c>
      <c r="BP10" s="16">
        <f t="shared" si="2"/>
        <v>46942499</v>
      </c>
      <c r="BQ10" s="16">
        <f t="shared" si="2"/>
        <v>0</v>
      </c>
      <c r="BR10" s="16">
        <f t="shared" si="2"/>
        <v>50</v>
      </c>
      <c r="BS10" s="16">
        <f t="shared" si="2"/>
        <v>241173904</v>
      </c>
      <c r="BT10" s="16">
        <f t="shared" si="2"/>
        <v>0</v>
      </c>
      <c r="BU10" s="16">
        <f t="shared" si="2"/>
        <v>9224931</v>
      </c>
      <c r="BV10" s="16">
        <f t="shared" si="2"/>
        <v>0</v>
      </c>
      <c r="BW10" s="16">
        <f t="shared" si="2"/>
        <v>253983</v>
      </c>
      <c r="BX10" s="16">
        <f t="shared" si="2"/>
        <v>121488</v>
      </c>
      <c r="BY10" s="16">
        <f t="shared" si="2"/>
        <v>13</v>
      </c>
      <c r="CA10" s="16">
        <f aca="true" t="shared" si="3" ref="CA10:CQ10">SUM(CA11:CA32)</f>
        <v>0</v>
      </c>
      <c r="CB10" s="16">
        <f t="shared" si="3"/>
        <v>5975600</v>
      </c>
      <c r="CC10" s="16">
        <f t="shared" si="3"/>
        <v>0</v>
      </c>
      <c r="CD10" s="16">
        <f t="shared" si="3"/>
        <v>5</v>
      </c>
      <c r="CE10" s="16">
        <f t="shared" si="3"/>
        <v>125317284</v>
      </c>
      <c r="CF10" s="16">
        <f t="shared" si="3"/>
        <v>0</v>
      </c>
      <c r="CG10" s="16">
        <f t="shared" si="3"/>
        <v>4320898</v>
      </c>
      <c r="CH10" s="16">
        <f t="shared" si="3"/>
        <v>0</v>
      </c>
      <c r="CI10" s="16">
        <f t="shared" si="3"/>
        <v>103256</v>
      </c>
      <c r="CJ10" s="16">
        <f t="shared" si="3"/>
        <v>10611</v>
      </c>
      <c r="CK10" s="16">
        <f t="shared" si="3"/>
        <v>2</v>
      </c>
      <c r="CL10" s="16">
        <f t="shared" si="3"/>
        <v>454</v>
      </c>
      <c r="CM10" s="16">
        <f t="shared" si="3"/>
        <v>0</v>
      </c>
      <c r="CN10" s="16">
        <f t="shared" si="3"/>
        <v>0</v>
      </c>
      <c r="CO10" s="16">
        <f t="shared" si="3"/>
        <v>129315</v>
      </c>
      <c r="CP10" s="16">
        <f t="shared" si="3"/>
        <v>0</v>
      </c>
      <c r="CQ10" s="16">
        <f t="shared" si="3"/>
        <v>26</v>
      </c>
    </row>
    <row r="11" spans="8:95" s="17" customFormat="1" ht="30" customHeight="1">
      <c r="H11" s="18" t="s">
        <v>48</v>
      </c>
      <c r="I11" s="19" t="s">
        <v>49</v>
      </c>
      <c r="J11" s="20">
        <f>SUM(K11:BM11)</f>
        <v>5047067</v>
      </c>
      <c r="K11" s="20">
        <v>6854</v>
      </c>
      <c r="L11" s="20">
        <v>252</v>
      </c>
      <c r="M11" s="20">
        <v>1111</v>
      </c>
      <c r="N11" s="20"/>
      <c r="O11" s="20"/>
      <c r="P11" s="20"/>
      <c r="Q11" s="20">
        <v>154</v>
      </c>
      <c r="R11" s="20">
        <v>193</v>
      </c>
      <c r="S11" s="20">
        <v>2683</v>
      </c>
      <c r="T11" s="20"/>
      <c r="U11" s="20">
        <v>9</v>
      </c>
      <c r="V11" s="20">
        <v>13119</v>
      </c>
      <c r="W11" s="20"/>
      <c r="X11" s="20">
        <v>5606</v>
      </c>
      <c r="Y11" s="20">
        <v>6454</v>
      </c>
      <c r="Z11" s="20">
        <v>354</v>
      </c>
      <c r="AA11" s="20">
        <v>5</v>
      </c>
      <c r="AB11" s="20">
        <v>2068</v>
      </c>
      <c r="AC11" s="20">
        <v>709</v>
      </c>
      <c r="AD11" s="20">
        <v>6178</v>
      </c>
      <c r="AE11" s="20">
        <v>3</v>
      </c>
      <c r="AF11" s="20">
        <v>107</v>
      </c>
      <c r="AG11" s="20">
        <v>123</v>
      </c>
      <c r="AH11" s="20">
        <v>57</v>
      </c>
      <c r="AI11" s="20">
        <v>1078</v>
      </c>
      <c r="AJ11" s="20">
        <v>446</v>
      </c>
      <c r="AK11" s="20">
        <v>592</v>
      </c>
      <c r="AL11" s="20">
        <v>8</v>
      </c>
      <c r="AM11" s="20">
        <v>84</v>
      </c>
      <c r="AN11" s="20">
        <v>4</v>
      </c>
      <c r="AO11" s="20"/>
      <c r="AP11" s="20"/>
      <c r="AQ11" s="20">
        <v>2</v>
      </c>
      <c r="AR11" s="20"/>
      <c r="AS11" s="20">
        <v>65</v>
      </c>
      <c r="AT11" s="20"/>
      <c r="AU11" s="20">
        <v>2</v>
      </c>
      <c r="AV11" s="20"/>
      <c r="AW11" s="20"/>
      <c r="AX11" s="20"/>
      <c r="AY11" s="20"/>
      <c r="AZ11" s="20"/>
      <c r="BA11" s="20">
        <v>360</v>
      </c>
      <c r="BB11" s="20">
        <v>3</v>
      </c>
      <c r="BC11" s="20"/>
      <c r="BD11" s="20">
        <v>39708</v>
      </c>
      <c r="BE11" s="20">
        <v>196</v>
      </c>
      <c r="BF11" s="20">
        <v>27</v>
      </c>
      <c r="BG11" s="20"/>
      <c r="BH11" s="20">
        <v>178</v>
      </c>
      <c r="BI11" s="20"/>
      <c r="BJ11" s="20">
        <v>4906968</v>
      </c>
      <c r="BK11" s="20">
        <v>3861</v>
      </c>
      <c r="BL11" s="20">
        <v>45870</v>
      </c>
      <c r="BM11" s="20">
        <v>1576</v>
      </c>
      <c r="BO11" s="20"/>
      <c r="BP11" s="20">
        <v>2008695</v>
      </c>
      <c r="BQ11" s="20"/>
      <c r="BR11" s="20"/>
      <c r="BS11" s="20">
        <v>9517665</v>
      </c>
      <c r="BT11" s="20"/>
      <c r="BU11" s="20">
        <v>66913</v>
      </c>
      <c r="BV11" s="20"/>
      <c r="BW11" s="20"/>
      <c r="BX11" s="20"/>
      <c r="BY11" s="20"/>
      <c r="CA11" s="20"/>
      <c r="CB11" s="20">
        <v>192943</v>
      </c>
      <c r="CC11" s="20"/>
      <c r="CD11" s="20"/>
      <c r="CE11" s="20">
        <v>4610214</v>
      </c>
      <c r="CF11" s="20"/>
      <c r="CG11" s="20">
        <v>22912</v>
      </c>
      <c r="CH11" s="20"/>
      <c r="CI11" s="20"/>
      <c r="CJ11" s="20"/>
      <c r="CK11" s="20"/>
      <c r="CL11" s="20">
        <v>2</v>
      </c>
      <c r="CM11" s="20"/>
      <c r="CN11" s="20"/>
      <c r="CO11" s="20">
        <v>3273</v>
      </c>
      <c r="CP11" s="20"/>
      <c r="CQ11" s="20">
        <v>1</v>
      </c>
    </row>
    <row r="12" spans="8:95" s="17" customFormat="1" ht="15" customHeight="1">
      <c r="H12" s="21" t="s">
        <v>50</v>
      </c>
      <c r="I12" s="22" t="s">
        <v>51</v>
      </c>
      <c r="J12" s="23">
        <f>(J11/J10)*100</f>
        <v>3.6261486231896907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8:95" s="17" customFormat="1" ht="15" customHeight="1">
      <c r="H13" s="18" t="s">
        <v>52</v>
      </c>
      <c r="I13" s="19" t="s">
        <v>49</v>
      </c>
      <c r="J13" s="20">
        <f>SUM(K13:BM13)</f>
        <v>7963418</v>
      </c>
      <c r="K13" s="20">
        <v>10170</v>
      </c>
      <c r="L13" s="20">
        <v>389</v>
      </c>
      <c r="M13" s="20">
        <v>1763</v>
      </c>
      <c r="N13" s="20"/>
      <c r="O13" s="20"/>
      <c r="P13" s="20"/>
      <c r="Q13" s="20">
        <v>137</v>
      </c>
      <c r="R13" s="20">
        <v>135</v>
      </c>
      <c r="S13" s="20">
        <v>3887</v>
      </c>
      <c r="T13" s="20"/>
      <c r="U13" s="20">
        <v>8</v>
      </c>
      <c r="V13" s="20">
        <v>21134</v>
      </c>
      <c r="W13" s="20"/>
      <c r="X13" s="20">
        <v>12701</v>
      </c>
      <c r="Y13" s="20">
        <v>11117</v>
      </c>
      <c r="Z13" s="20">
        <v>305</v>
      </c>
      <c r="AA13" s="20">
        <v>1</v>
      </c>
      <c r="AB13" s="20">
        <v>3635</v>
      </c>
      <c r="AC13" s="20">
        <v>594</v>
      </c>
      <c r="AD13" s="20">
        <v>4447</v>
      </c>
      <c r="AE13" s="20">
        <v>3</v>
      </c>
      <c r="AF13" s="20">
        <v>141</v>
      </c>
      <c r="AG13" s="20">
        <v>104</v>
      </c>
      <c r="AH13" s="20">
        <v>45</v>
      </c>
      <c r="AI13" s="20">
        <v>673</v>
      </c>
      <c r="AJ13" s="20">
        <v>255</v>
      </c>
      <c r="AK13" s="20">
        <v>573</v>
      </c>
      <c r="AL13" s="20">
        <v>4</v>
      </c>
      <c r="AM13" s="20">
        <v>108</v>
      </c>
      <c r="AN13" s="20"/>
      <c r="AO13" s="20"/>
      <c r="AP13" s="20"/>
      <c r="AQ13" s="20"/>
      <c r="AR13" s="20"/>
      <c r="AS13" s="20">
        <v>143</v>
      </c>
      <c r="AT13" s="20"/>
      <c r="AU13" s="20">
        <v>2</v>
      </c>
      <c r="AV13" s="20"/>
      <c r="AW13" s="20"/>
      <c r="AX13" s="20"/>
      <c r="AY13" s="20"/>
      <c r="AZ13" s="20"/>
      <c r="BA13" s="20">
        <v>285</v>
      </c>
      <c r="BB13" s="20">
        <v>1</v>
      </c>
      <c r="BC13" s="20"/>
      <c r="BD13" s="20">
        <v>43205</v>
      </c>
      <c r="BE13" s="20">
        <v>162</v>
      </c>
      <c r="BF13" s="20">
        <v>37</v>
      </c>
      <c r="BG13" s="20">
        <v>1</v>
      </c>
      <c r="BH13" s="20">
        <v>285</v>
      </c>
      <c r="BI13" s="20"/>
      <c r="BJ13" s="20">
        <v>7772836</v>
      </c>
      <c r="BK13" s="20">
        <v>6508</v>
      </c>
      <c r="BL13" s="20">
        <v>64511</v>
      </c>
      <c r="BM13" s="20">
        <v>3113</v>
      </c>
      <c r="BO13" s="20"/>
      <c r="BP13" s="20">
        <v>3120934</v>
      </c>
      <c r="BQ13" s="20"/>
      <c r="BR13" s="20"/>
      <c r="BS13" s="20">
        <v>15476244</v>
      </c>
      <c r="BT13" s="20"/>
      <c r="BU13" s="20">
        <v>74413</v>
      </c>
      <c r="BV13" s="20"/>
      <c r="BW13" s="20"/>
      <c r="BX13" s="20"/>
      <c r="BY13" s="20"/>
      <c r="CA13" s="20"/>
      <c r="CB13" s="20">
        <v>283133</v>
      </c>
      <c r="CC13" s="20"/>
      <c r="CD13" s="20"/>
      <c r="CE13" s="20">
        <v>7357691</v>
      </c>
      <c r="CF13" s="20"/>
      <c r="CG13" s="20">
        <v>24779</v>
      </c>
      <c r="CH13" s="20"/>
      <c r="CI13" s="20"/>
      <c r="CJ13" s="20"/>
      <c r="CK13" s="20"/>
      <c r="CL13" s="20">
        <v>76</v>
      </c>
      <c r="CM13" s="20"/>
      <c r="CN13" s="20"/>
      <c r="CO13" s="20">
        <v>5657</v>
      </c>
      <c r="CP13" s="20"/>
      <c r="CQ13" s="20">
        <v>2</v>
      </c>
    </row>
    <row r="14" spans="8:95" s="17" customFormat="1" ht="15" customHeight="1">
      <c r="H14" s="21" t="s">
        <v>53</v>
      </c>
      <c r="I14" s="22" t="s">
        <v>51</v>
      </c>
      <c r="J14" s="23">
        <f>(J13/J10)*100</f>
        <v>5.72144915385193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8:95" s="17" customFormat="1" ht="15" customHeight="1">
      <c r="H15" s="18" t="s">
        <v>54</v>
      </c>
      <c r="I15" s="19" t="s">
        <v>49</v>
      </c>
      <c r="J15" s="20">
        <f>SUM(K15:BM15)</f>
        <v>61020382</v>
      </c>
      <c r="K15" s="20">
        <v>20452</v>
      </c>
      <c r="L15" s="20">
        <v>191</v>
      </c>
      <c r="M15" s="20">
        <v>1641</v>
      </c>
      <c r="N15" s="20">
        <v>6</v>
      </c>
      <c r="O15" s="20"/>
      <c r="P15" s="20"/>
      <c r="Q15" s="20">
        <v>141</v>
      </c>
      <c r="R15" s="20">
        <v>694</v>
      </c>
      <c r="S15" s="20">
        <v>19986</v>
      </c>
      <c r="T15" s="20"/>
      <c r="U15" s="20">
        <v>243</v>
      </c>
      <c r="V15" s="20">
        <v>95336</v>
      </c>
      <c r="W15" s="20"/>
      <c r="X15" s="20">
        <v>42157</v>
      </c>
      <c r="Y15" s="20">
        <v>29601</v>
      </c>
      <c r="Z15" s="20">
        <v>409</v>
      </c>
      <c r="AA15" s="20">
        <v>59</v>
      </c>
      <c r="AB15" s="20">
        <v>16126</v>
      </c>
      <c r="AC15" s="20">
        <v>1145</v>
      </c>
      <c r="AD15" s="20">
        <v>4622</v>
      </c>
      <c r="AE15" s="20">
        <v>13</v>
      </c>
      <c r="AF15" s="20">
        <v>1209</v>
      </c>
      <c r="AG15" s="20">
        <v>1259</v>
      </c>
      <c r="AH15" s="20">
        <v>90</v>
      </c>
      <c r="AI15" s="20">
        <v>474</v>
      </c>
      <c r="AJ15" s="20">
        <v>1072</v>
      </c>
      <c r="AK15" s="20">
        <v>2134</v>
      </c>
      <c r="AL15" s="20">
        <v>11</v>
      </c>
      <c r="AM15" s="20">
        <v>863</v>
      </c>
      <c r="AN15" s="20">
        <v>23</v>
      </c>
      <c r="AO15" s="20">
        <v>10347</v>
      </c>
      <c r="AP15" s="20">
        <v>2</v>
      </c>
      <c r="AQ15" s="20">
        <v>297</v>
      </c>
      <c r="AR15" s="20"/>
      <c r="AS15" s="20">
        <v>276</v>
      </c>
      <c r="AT15" s="20">
        <v>16</v>
      </c>
      <c r="AU15" s="20">
        <v>103777</v>
      </c>
      <c r="AV15" s="20"/>
      <c r="AW15" s="20">
        <v>46</v>
      </c>
      <c r="AX15" s="20">
        <v>15</v>
      </c>
      <c r="AY15" s="20"/>
      <c r="AZ15" s="20"/>
      <c r="BA15" s="20">
        <v>4925</v>
      </c>
      <c r="BB15" s="20">
        <v>8</v>
      </c>
      <c r="BC15" s="20"/>
      <c r="BD15" s="20">
        <v>122841</v>
      </c>
      <c r="BE15" s="20">
        <v>2583</v>
      </c>
      <c r="BF15" s="20">
        <v>177</v>
      </c>
      <c r="BG15" s="20"/>
      <c r="BH15" s="20">
        <v>1160</v>
      </c>
      <c r="BI15" s="20"/>
      <c r="BJ15" s="20">
        <v>60222630</v>
      </c>
      <c r="BK15" s="20">
        <v>12794</v>
      </c>
      <c r="BL15" s="20">
        <v>295305</v>
      </c>
      <c r="BM15" s="20">
        <v>3226</v>
      </c>
      <c r="BO15" s="20"/>
      <c r="BP15" s="20">
        <v>18209152</v>
      </c>
      <c r="BQ15" s="20"/>
      <c r="BR15" s="20">
        <v>50</v>
      </c>
      <c r="BS15" s="20">
        <v>93524060</v>
      </c>
      <c r="BT15" s="20"/>
      <c r="BU15" s="20">
        <v>8108194</v>
      </c>
      <c r="BV15" s="20"/>
      <c r="BW15" s="20">
        <v>253696</v>
      </c>
      <c r="BX15" s="20">
        <v>120938</v>
      </c>
      <c r="BY15" s="20">
        <v>13</v>
      </c>
      <c r="CA15" s="20"/>
      <c r="CB15" s="20">
        <v>2538476</v>
      </c>
      <c r="CC15" s="20"/>
      <c r="CD15" s="20">
        <v>5</v>
      </c>
      <c r="CE15" s="20">
        <v>53152603</v>
      </c>
      <c r="CF15" s="20"/>
      <c r="CG15" s="20">
        <v>3981136</v>
      </c>
      <c r="CH15" s="20"/>
      <c r="CI15" s="20">
        <v>103256</v>
      </c>
      <c r="CJ15" s="20">
        <v>10298</v>
      </c>
      <c r="CK15" s="20">
        <v>2</v>
      </c>
      <c r="CL15" s="20">
        <v>108</v>
      </c>
      <c r="CM15" s="20"/>
      <c r="CN15" s="20"/>
      <c r="CO15" s="20">
        <v>55662</v>
      </c>
      <c r="CP15" s="20"/>
      <c r="CQ15" s="20">
        <v>11</v>
      </c>
    </row>
    <row r="16" spans="8:95" s="17" customFormat="1" ht="15" customHeight="1">
      <c r="H16" s="21" t="s">
        <v>52</v>
      </c>
      <c r="I16" s="22" t="s">
        <v>51</v>
      </c>
      <c r="J16" s="23">
        <f>(J15/J10)*100</f>
        <v>43.841101014868435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8:95" s="17" customFormat="1" ht="15" customHeight="1">
      <c r="H17" s="18" t="s">
        <v>55</v>
      </c>
      <c r="I17" s="19" t="s">
        <v>49</v>
      </c>
      <c r="J17" s="20">
        <f>SUM(K17:BM17)</f>
        <v>3029310</v>
      </c>
      <c r="K17" s="20">
        <v>6286</v>
      </c>
      <c r="L17" s="20">
        <v>200</v>
      </c>
      <c r="M17" s="20">
        <v>623</v>
      </c>
      <c r="N17" s="20"/>
      <c r="O17" s="20"/>
      <c r="P17" s="20"/>
      <c r="Q17" s="20">
        <v>64</v>
      </c>
      <c r="R17" s="20">
        <v>59</v>
      </c>
      <c r="S17" s="20">
        <v>1231</v>
      </c>
      <c r="T17" s="20"/>
      <c r="U17" s="20">
        <v>2</v>
      </c>
      <c r="V17" s="20">
        <v>12610</v>
      </c>
      <c r="W17" s="20"/>
      <c r="X17" s="20">
        <v>4202</v>
      </c>
      <c r="Y17" s="20">
        <v>4686</v>
      </c>
      <c r="Z17" s="20">
        <v>190</v>
      </c>
      <c r="AA17" s="20">
        <v>2</v>
      </c>
      <c r="AB17" s="20">
        <v>1048</v>
      </c>
      <c r="AC17" s="20">
        <v>58</v>
      </c>
      <c r="AD17" s="20">
        <v>849</v>
      </c>
      <c r="AE17" s="20"/>
      <c r="AF17" s="20">
        <v>35</v>
      </c>
      <c r="AG17" s="20">
        <v>43</v>
      </c>
      <c r="AH17" s="20">
        <v>6</v>
      </c>
      <c r="AI17" s="20">
        <v>98</v>
      </c>
      <c r="AJ17" s="20">
        <v>119</v>
      </c>
      <c r="AK17" s="20">
        <v>159</v>
      </c>
      <c r="AL17" s="20">
        <v>1</v>
      </c>
      <c r="AM17" s="20">
        <v>48</v>
      </c>
      <c r="AN17" s="20">
        <v>5</v>
      </c>
      <c r="AO17" s="20"/>
      <c r="AP17" s="20"/>
      <c r="AQ17" s="20"/>
      <c r="AR17" s="20"/>
      <c r="AS17" s="20">
        <v>10</v>
      </c>
      <c r="AT17" s="20"/>
      <c r="AU17" s="20">
        <v>2</v>
      </c>
      <c r="AV17" s="20"/>
      <c r="AW17" s="20"/>
      <c r="AX17" s="20"/>
      <c r="AY17" s="20"/>
      <c r="AZ17" s="20"/>
      <c r="BA17" s="20">
        <v>139</v>
      </c>
      <c r="BB17" s="20"/>
      <c r="BC17" s="20"/>
      <c r="BD17" s="20">
        <v>18318</v>
      </c>
      <c r="BE17" s="20">
        <v>109</v>
      </c>
      <c r="BF17" s="20">
        <v>11</v>
      </c>
      <c r="BG17" s="20"/>
      <c r="BH17" s="20">
        <v>187</v>
      </c>
      <c r="BI17" s="20"/>
      <c r="BJ17" s="20">
        <v>2942641</v>
      </c>
      <c r="BK17" s="20">
        <v>1903</v>
      </c>
      <c r="BL17" s="20">
        <v>32515</v>
      </c>
      <c r="BM17" s="20">
        <v>851</v>
      </c>
      <c r="BO17" s="20"/>
      <c r="BP17" s="20">
        <v>1303350</v>
      </c>
      <c r="BQ17" s="20"/>
      <c r="BR17" s="20"/>
      <c r="BS17" s="20">
        <v>5257018</v>
      </c>
      <c r="BT17" s="20"/>
      <c r="BU17" s="20">
        <v>52845</v>
      </c>
      <c r="BV17" s="20"/>
      <c r="BW17" s="20"/>
      <c r="BX17" s="20"/>
      <c r="BY17" s="20"/>
      <c r="CA17" s="20"/>
      <c r="CB17" s="20">
        <v>180378</v>
      </c>
      <c r="CC17" s="20"/>
      <c r="CD17" s="20"/>
      <c r="CE17" s="20">
        <v>2691089</v>
      </c>
      <c r="CF17" s="20"/>
      <c r="CG17" s="20">
        <v>14903</v>
      </c>
      <c r="CH17" s="20"/>
      <c r="CI17" s="20"/>
      <c r="CJ17" s="20"/>
      <c r="CK17" s="20"/>
      <c r="CL17" s="20">
        <v>8</v>
      </c>
      <c r="CM17" s="20"/>
      <c r="CN17" s="20"/>
      <c r="CO17" s="20">
        <v>3691</v>
      </c>
      <c r="CP17" s="20"/>
      <c r="CQ17" s="20">
        <v>1</v>
      </c>
    </row>
    <row r="18" spans="8:95" s="17" customFormat="1" ht="15" customHeight="1">
      <c r="H18" s="21" t="s">
        <v>56</v>
      </c>
      <c r="I18" s="22" t="s">
        <v>51</v>
      </c>
      <c r="J18" s="23">
        <f>(J17/J10)*100</f>
        <v>2.176457789388324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</row>
    <row r="19" spans="8:95" s="17" customFormat="1" ht="15" customHeight="1">
      <c r="H19" s="18" t="s">
        <v>53</v>
      </c>
      <c r="I19" s="19" t="s">
        <v>49</v>
      </c>
      <c r="J19" s="20">
        <f>SUM(K19:BM19)</f>
        <v>2723228</v>
      </c>
      <c r="K19" s="20">
        <v>4200</v>
      </c>
      <c r="L19" s="20">
        <v>109</v>
      </c>
      <c r="M19" s="20">
        <v>312</v>
      </c>
      <c r="N19" s="20"/>
      <c r="O19" s="20"/>
      <c r="P19" s="20"/>
      <c r="Q19" s="20">
        <v>46</v>
      </c>
      <c r="R19" s="20">
        <v>53</v>
      </c>
      <c r="S19" s="20">
        <v>1121</v>
      </c>
      <c r="T19" s="20"/>
      <c r="U19" s="20">
        <v>16</v>
      </c>
      <c r="V19" s="20">
        <v>7866</v>
      </c>
      <c r="W19" s="20"/>
      <c r="X19" s="20">
        <v>3085</v>
      </c>
      <c r="Y19" s="20">
        <v>2591</v>
      </c>
      <c r="Z19" s="20">
        <v>197</v>
      </c>
      <c r="AA19" s="20">
        <v>6</v>
      </c>
      <c r="AB19" s="20">
        <v>1283</v>
      </c>
      <c r="AC19" s="20">
        <v>160</v>
      </c>
      <c r="AD19" s="20">
        <v>1618</v>
      </c>
      <c r="AE19" s="20">
        <v>1</v>
      </c>
      <c r="AF19" s="20"/>
      <c r="AG19" s="20">
        <v>18</v>
      </c>
      <c r="AH19" s="20">
        <v>12</v>
      </c>
      <c r="AI19" s="20">
        <v>248</v>
      </c>
      <c r="AJ19" s="20">
        <v>185</v>
      </c>
      <c r="AK19" s="20">
        <v>133</v>
      </c>
      <c r="AL19" s="20"/>
      <c r="AM19" s="20">
        <v>55</v>
      </c>
      <c r="AN19" s="20"/>
      <c r="AO19" s="20"/>
      <c r="AP19" s="20"/>
      <c r="AQ19" s="20"/>
      <c r="AR19" s="20"/>
      <c r="AS19" s="20">
        <v>14</v>
      </c>
      <c r="AT19" s="20"/>
      <c r="AU19" s="20"/>
      <c r="AV19" s="20"/>
      <c r="AW19" s="20"/>
      <c r="AX19" s="20"/>
      <c r="AY19" s="20"/>
      <c r="AZ19" s="20"/>
      <c r="BA19" s="20">
        <v>91</v>
      </c>
      <c r="BB19" s="20"/>
      <c r="BC19" s="20"/>
      <c r="BD19" s="20">
        <v>11871</v>
      </c>
      <c r="BE19" s="20">
        <v>84</v>
      </c>
      <c r="BF19" s="20">
        <v>4</v>
      </c>
      <c r="BG19" s="20"/>
      <c r="BH19" s="20">
        <v>38</v>
      </c>
      <c r="BI19" s="20"/>
      <c r="BJ19" s="20">
        <v>2670381</v>
      </c>
      <c r="BK19" s="20">
        <v>1749</v>
      </c>
      <c r="BL19" s="20">
        <v>15245</v>
      </c>
      <c r="BM19" s="20">
        <v>436</v>
      </c>
      <c r="BO19" s="20"/>
      <c r="BP19" s="20">
        <v>1042054</v>
      </c>
      <c r="BQ19" s="20"/>
      <c r="BR19" s="20"/>
      <c r="BS19" s="20">
        <v>5355635</v>
      </c>
      <c r="BT19" s="20"/>
      <c r="BU19" s="20">
        <v>37201</v>
      </c>
      <c r="BV19" s="20"/>
      <c r="BW19" s="20"/>
      <c r="BX19" s="20"/>
      <c r="BY19" s="20"/>
      <c r="CA19" s="20"/>
      <c r="CB19" s="20">
        <v>112180</v>
      </c>
      <c r="CC19" s="20"/>
      <c r="CD19" s="20"/>
      <c r="CE19" s="20">
        <v>2517090</v>
      </c>
      <c r="CF19" s="20"/>
      <c r="CG19" s="20">
        <v>9908</v>
      </c>
      <c r="CH19" s="20"/>
      <c r="CI19" s="20"/>
      <c r="CJ19" s="20"/>
      <c r="CK19" s="20"/>
      <c r="CL19" s="20">
        <v>8</v>
      </c>
      <c r="CM19" s="20"/>
      <c r="CN19" s="20"/>
      <c r="CO19" s="20">
        <v>1950</v>
      </c>
      <c r="CP19" s="20"/>
      <c r="CQ19" s="20">
        <v>1</v>
      </c>
    </row>
    <row r="20" spans="8:95" s="17" customFormat="1" ht="15" customHeight="1">
      <c r="H20" s="21" t="s">
        <v>57</v>
      </c>
      <c r="I20" s="22" t="s">
        <v>51</v>
      </c>
      <c r="J20" s="23">
        <f>(J19/J10)*100</f>
        <v>1.9565481224702612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</row>
    <row r="21" spans="8:95" s="17" customFormat="1" ht="15" customHeight="1">
      <c r="H21" s="18" t="s">
        <v>52</v>
      </c>
      <c r="I21" s="19" t="s">
        <v>49</v>
      </c>
      <c r="J21" s="20">
        <f>SUM(K21:BM21)</f>
        <v>14401357</v>
      </c>
      <c r="K21" s="20">
        <v>12263</v>
      </c>
      <c r="L21" s="20">
        <v>241</v>
      </c>
      <c r="M21" s="20">
        <v>732</v>
      </c>
      <c r="N21" s="20">
        <v>3</v>
      </c>
      <c r="O21" s="20"/>
      <c r="P21" s="20"/>
      <c r="Q21" s="20">
        <v>98</v>
      </c>
      <c r="R21" s="20">
        <v>205</v>
      </c>
      <c r="S21" s="20">
        <v>7855</v>
      </c>
      <c r="T21" s="20"/>
      <c r="U21" s="20">
        <v>83</v>
      </c>
      <c r="V21" s="20">
        <v>31775</v>
      </c>
      <c r="W21" s="20"/>
      <c r="X21" s="20">
        <v>13429</v>
      </c>
      <c r="Y21" s="20">
        <v>9900</v>
      </c>
      <c r="Z21" s="20">
        <v>353</v>
      </c>
      <c r="AA21" s="20">
        <v>2</v>
      </c>
      <c r="AB21" s="20">
        <v>4880</v>
      </c>
      <c r="AC21" s="20">
        <v>603</v>
      </c>
      <c r="AD21" s="20">
        <v>5541</v>
      </c>
      <c r="AE21" s="20">
        <v>7</v>
      </c>
      <c r="AF21" s="20">
        <v>574</v>
      </c>
      <c r="AG21" s="20">
        <v>248</v>
      </c>
      <c r="AH21" s="20">
        <v>30</v>
      </c>
      <c r="AI21" s="20">
        <v>442</v>
      </c>
      <c r="AJ21" s="20">
        <v>1009</v>
      </c>
      <c r="AK21" s="20">
        <v>914</v>
      </c>
      <c r="AL21" s="20">
        <v>3</v>
      </c>
      <c r="AM21" s="20">
        <v>102</v>
      </c>
      <c r="AN21" s="20">
        <v>1</v>
      </c>
      <c r="AO21" s="20"/>
      <c r="AP21" s="20"/>
      <c r="AQ21" s="20">
        <v>7</v>
      </c>
      <c r="AR21" s="20"/>
      <c r="AS21" s="20">
        <v>100</v>
      </c>
      <c r="AT21" s="20"/>
      <c r="AU21" s="20">
        <v>12</v>
      </c>
      <c r="AV21" s="20"/>
      <c r="AW21" s="20"/>
      <c r="AX21" s="20"/>
      <c r="AY21" s="20"/>
      <c r="AZ21" s="20"/>
      <c r="BA21" s="20">
        <v>351</v>
      </c>
      <c r="BB21" s="20">
        <v>7</v>
      </c>
      <c r="BC21" s="20"/>
      <c r="BD21" s="20">
        <v>60169</v>
      </c>
      <c r="BE21" s="20">
        <v>721</v>
      </c>
      <c r="BF21" s="20">
        <v>3</v>
      </c>
      <c r="BG21" s="20"/>
      <c r="BH21" s="20">
        <v>448</v>
      </c>
      <c r="BI21" s="20"/>
      <c r="BJ21" s="20">
        <v>14159824</v>
      </c>
      <c r="BK21" s="20">
        <v>4786</v>
      </c>
      <c r="BL21" s="20">
        <v>82358</v>
      </c>
      <c r="BM21" s="20">
        <v>1278</v>
      </c>
      <c r="BO21" s="20"/>
      <c r="BP21" s="20">
        <v>5231257</v>
      </c>
      <c r="BQ21" s="20"/>
      <c r="BR21" s="20"/>
      <c r="BS21" s="20">
        <v>28190402</v>
      </c>
      <c r="BT21" s="20"/>
      <c r="BU21" s="20">
        <v>221490</v>
      </c>
      <c r="BV21" s="20"/>
      <c r="BW21" s="20"/>
      <c r="BX21" s="20"/>
      <c r="BY21" s="20"/>
      <c r="CA21" s="20"/>
      <c r="CB21" s="20">
        <v>580853</v>
      </c>
      <c r="CC21" s="20"/>
      <c r="CD21" s="20"/>
      <c r="CE21" s="20">
        <v>13408307</v>
      </c>
      <c r="CF21" s="20"/>
      <c r="CG21" s="20">
        <v>58548</v>
      </c>
      <c r="CH21" s="20"/>
      <c r="CI21" s="20"/>
      <c r="CJ21" s="20"/>
      <c r="CK21" s="20"/>
      <c r="CL21" s="20">
        <v>40</v>
      </c>
      <c r="CM21" s="20"/>
      <c r="CN21" s="20"/>
      <c r="CO21" s="20">
        <v>12474</v>
      </c>
      <c r="CP21" s="20"/>
      <c r="CQ21" s="20">
        <v>1</v>
      </c>
    </row>
    <row r="22" spans="8:95" s="17" customFormat="1" ht="15" customHeight="1">
      <c r="H22" s="21" t="s">
        <v>58</v>
      </c>
      <c r="I22" s="22" t="s">
        <v>51</v>
      </c>
      <c r="J22" s="23">
        <f>(J21/J10)*100</f>
        <v>10.34689273148409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8:95" s="17" customFormat="1" ht="15" customHeight="1">
      <c r="H23" s="18" t="s">
        <v>59</v>
      </c>
      <c r="I23" s="19" t="s">
        <v>49</v>
      </c>
      <c r="J23" s="20">
        <f>SUM(K23:BM23)</f>
        <v>21118165</v>
      </c>
      <c r="K23" s="20">
        <v>11898</v>
      </c>
      <c r="L23" s="20">
        <v>226</v>
      </c>
      <c r="M23" s="20">
        <v>1260</v>
      </c>
      <c r="N23" s="20">
        <v>3</v>
      </c>
      <c r="O23" s="20"/>
      <c r="P23" s="20"/>
      <c r="Q23" s="20">
        <v>135</v>
      </c>
      <c r="R23" s="20">
        <v>201</v>
      </c>
      <c r="S23" s="20">
        <v>4366</v>
      </c>
      <c r="T23" s="20"/>
      <c r="U23" s="20">
        <v>29</v>
      </c>
      <c r="V23" s="20">
        <v>54983</v>
      </c>
      <c r="W23" s="20"/>
      <c r="X23" s="20">
        <v>20003</v>
      </c>
      <c r="Y23" s="20">
        <v>13578</v>
      </c>
      <c r="Z23" s="20">
        <v>375</v>
      </c>
      <c r="AA23" s="20">
        <v>5</v>
      </c>
      <c r="AB23" s="20">
        <v>5505</v>
      </c>
      <c r="AC23" s="20">
        <v>913</v>
      </c>
      <c r="AD23" s="20">
        <v>6141</v>
      </c>
      <c r="AE23" s="20">
        <v>12</v>
      </c>
      <c r="AF23" s="20">
        <v>830</v>
      </c>
      <c r="AG23" s="20">
        <v>258</v>
      </c>
      <c r="AH23" s="20">
        <v>50</v>
      </c>
      <c r="AI23" s="20">
        <v>844</v>
      </c>
      <c r="AJ23" s="20">
        <v>570</v>
      </c>
      <c r="AK23" s="20">
        <v>441</v>
      </c>
      <c r="AL23" s="20">
        <v>6</v>
      </c>
      <c r="AM23" s="20">
        <v>122</v>
      </c>
      <c r="AN23" s="20">
        <v>5</v>
      </c>
      <c r="AO23" s="20">
        <v>314</v>
      </c>
      <c r="AP23" s="20"/>
      <c r="AQ23" s="20"/>
      <c r="AR23" s="20"/>
      <c r="AS23" s="20">
        <v>57</v>
      </c>
      <c r="AT23" s="20">
        <v>2</v>
      </c>
      <c r="AU23" s="20">
        <v>2</v>
      </c>
      <c r="AV23" s="20"/>
      <c r="AW23" s="20"/>
      <c r="AX23" s="20"/>
      <c r="AY23" s="20"/>
      <c r="AZ23" s="20"/>
      <c r="BA23" s="20">
        <v>500</v>
      </c>
      <c r="BB23" s="20">
        <v>17</v>
      </c>
      <c r="BC23" s="20"/>
      <c r="BD23" s="20">
        <v>53278</v>
      </c>
      <c r="BE23" s="20">
        <v>551</v>
      </c>
      <c r="BF23" s="20">
        <v>10</v>
      </c>
      <c r="BG23" s="20"/>
      <c r="BH23" s="20">
        <v>746</v>
      </c>
      <c r="BI23" s="20"/>
      <c r="BJ23" s="20">
        <v>20806257</v>
      </c>
      <c r="BK23" s="20">
        <v>6391</v>
      </c>
      <c r="BL23" s="20">
        <v>126069</v>
      </c>
      <c r="BM23" s="20">
        <v>1212</v>
      </c>
      <c r="BO23" s="20"/>
      <c r="BP23" s="20">
        <v>8194982</v>
      </c>
      <c r="BQ23" s="20"/>
      <c r="BR23" s="20"/>
      <c r="BS23" s="20">
        <v>39978738</v>
      </c>
      <c r="BT23" s="20"/>
      <c r="BU23" s="20">
        <v>289073</v>
      </c>
      <c r="BV23" s="20"/>
      <c r="BW23" s="20">
        <v>287</v>
      </c>
      <c r="BX23" s="20">
        <v>550</v>
      </c>
      <c r="BY23" s="20"/>
      <c r="CA23" s="20"/>
      <c r="CB23" s="20">
        <v>1009148</v>
      </c>
      <c r="CC23" s="20"/>
      <c r="CD23" s="20"/>
      <c r="CE23" s="20">
        <v>19569515</v>
      </c>
      <c r="CF23" s="20"/>
      <c r="CG23" s="20">
        <v>99000</v>
      </c>
      <c r="CH23" s="20"/>
      <c r="CI23" s="20"/>
      <c r="CJ23" s="20">
        <v>313</v>
      </c>
      <c r="CK23" s="20"/>
      <c r="CL23" s="20">
        <v>100</v>
      </c>
      <c r="CM23" s="20"/>
      <c r="CN23" s="20"/>
      <c r="CO23" s="20">
        <v>25050</v>
      </c>
      <c r="CP23" s="20"/>
      <c r="CQ23" s="20">
        <v>5</v>
      </c>
    </row>
    <row r="24" spans="8:95" s="17" customFormat="1" ht="15" customHeight="1">
      <c r="H24" s="21" t="s">
        <v>60</v>
      </c>
      <c r="I24" s="22" t="s">
        <v>51</v>
      </c>
      <c r="J24" s="23">
        <f>(J23/J10)*100</f>
        <v>15.172694346843961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</row>
    <row r="25" spans="8:95" s="17" customFormat="1" ht="15" customHeight="1">
      <c r="H25" s="18" t="s">
        <v>61</v>
      </c>
      <c r="I25" s="19" t="s">
        <v>49</v>
      </c>
      <c r="J25" s="20">
        <f>SUM(K25:BM25)</f>
        <v>6934753</v>
      </c>
      <c r="K25" s="20">
        <v>8496</v>
      </c>
      <c r="L25" s="20">
        <v>361</v>
      </c>
      <c r="M25" s="20">
        <v>1513</v>
      </c>
      <c r="N25" s="20">
        <v>3</v>
      </c>
      <c r="O25" s="20"/>
      <c r="P25" s="20"/>
      <c r="Q25" s="20">
        <v>65</v>
      </c>
      <c r="R25" s="20">
        <v>110</v>
      </c>
      <c r="S25" s="20">
        <v>1759</v>
      </c>
      <c r="T25" s="20"/>
      <c r="U25" s="20">
        <v>10</v>
      </c>
      <c r="V25" s="20">
        <v>20329</v>
      </c>
      <c r="W25" s="20"/>
      <c r="X25" s="20">
        <v>8593</v>
      </c>
      <c r="Y25" s="20">
        <v>6715</v>
      </c>
      <c r="Z25" s="20">
        <v>321</v>
      </c>
      <c r="AA25" s="20">
        <v>3</v>
      </c>
      <c r="AB25" s="20">
        <v>2242</v>
      </c>
      <c r="AC25" s="20">
        <v>1173</v>
      </c>
      <c r="AD25" s="20">
        <v>4019</v>
      </c>
      <c r="AE25" s="20">
        <v>1</v>
      </c>
      <c r="AF25" s="20">
        <v>264</v>
      </c>
      <c r="AG25" s="20">
        <v>87</v>
      </c>
      <c r="AH25" s="20">
        <v>36</v>
      </c>
      <c r="AI25" s="20">
        <v>1725</v>
      </c>
      <c r="AJ25" s="20">
        <v>107</v>
      </c>
      <c r="AK25" s="20">
        <v>714</v>
      </c>
      <c r="AL25" s="20">
        <v>3</v>
      </c>
      <c r="AM25" s="20">
        <v>90</v>
      </c>
      <c r="AN25" s="20">
        <v>3</v>
      </c>
      <c r="AO25" s="20">
        <v>1</v>
      </c>
      <c r="AP25" s="20"/>
      <c r="AQ25" s="20"/>
      <c r="AR25" s="20">
        <v>1</v>
      </c>
      <c r="AS25" s="20">
        <v>33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115</v>
      </c>
      <c r="BB25" s="20">
        <v>4</v>
      </c>
      <c r="BC25" s="20"/>
      <c r="BD25" s="20">
        <v>29456</v>
      </c>
      <c r="BE25" s="20">
        <v>200</v>
      </c>
      <c r="BF25" s="20">
        <v>175</v>
      </c>
      <c r="BG25" s="20"/>
      <c r="BH25" s="20">
        <v>224</v>
      </c>
      <c r="BI25" s="20"/>
      <c r="BJ25" s="20">
        <v>6794814</v>
      </c>
      <c r="BK25" s="20">
        <v>4725</v>
      </c>
      <c r="BL25" s="20">
        <v>44926</v>
      </c>
      <c r="BM25" s="20">
        <v>1334</v>
      </c>
      <c r="BO25" s="20"/>
      <c r="BP25" s="20">
        <v>2694942</v>
      </c>
      <c r="BQ25" s="20"/>
      <c r="BR25" s="20"/>
      <c r="BS25" s="20">
        <v>13113585</v>
      </c>
      <c r="BT25" s="20"/>
      <c r="BU25" s="20">
        <v>79176</v>
      </c>
      <c r="BV25" s="20"/>
      <c r="BW25" s="20"/>
      <c r="BX25" s="20"/>
      <c r="BY25" s="20"/>
      <c r="CA25" s="20"/>
      <c r="CB25" s="20">
        <v>320126</v>
      </c>
      <c r="CC25" s="20"/>
      <c r="CD25" s="20"/>
      <c r="CE25" s="20">
        <v>6379701</v>
      </c>
      <c r="CF25" s="20"/>
      <c r="CG25" s="20">
        <v>22621</v>
      </c>
      <c r="CH25" s="20"/>
      <c r="CI25" s="20"/>
      <c r="CJ25" s="20"/>
      <c r="CK25" s="20"/>
      <c r="CL25" s="20">
        <v>15</v>
      </c>
      <c r="CM25" s="20"/>
      <c r="CN25" s="20"/>
      <c r="CO25" s="20">
        <v>5255</v>
      </c>
      <c r="CP25" s="20"/>
      <c r="CQ25" s="20">
        <v>1</v>
      </c>
    </row>
    <row r="26" spans="8:95" s="17" customFormat="1" ht="15" customHeight="1">
      <c r="H26" s="21" t="s">
        <v>62</v>
      </c>
      <c r="I26" s="22" t="s">
        <v>51</v>
      </c>
      <c r="J26" s="23">
        <f>(J25/J10)*100</f>
        <v>4.982387799312072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</row>
    <row r="27" spans="8:95" s="17" customFormat="1" ht="15" customHeight="1">
      <c r="H27" s="18" t="s">
        <v>63</v>
      </c>
      <c r="I27" s="19" t="s">
        <v>49</v>
      </c>
      <c r="J27" s="20">
        <f>SUM(K27:BM27)</f>
        <v>3552355</v>
      </c>
      <c r="K27" s="20">
        <v>7852</v>
      </c>
      <c r="L27" s="20">
        <v>204</v>
      </c>
      <c r="M27" s="20">
        <v>791</v>
      </c>
      <c r="N27" s="20"/>
      <c r="O27" s="20"/>
      <c r="P27" s="20"/>
      <c r="Q27" s="20">
        <v>103</v>
      </c>
      <c r="R27" s="20">
        <v>72</v>
      </c>
      <c r="S27" s="20">
        <v>1080</v>
      </c>
      <c r="T27" s="20"/>
      <c r="U27" s="20">
        <v>11</v>
      </c>
      <c r="V27" s="20">
        <v>9572</v>
      </c>
      <c r="W27" s="20"/>
      <c r="X27" s="20">
        <v>3811</v>
      </c>
      <c r="Y27" s="20">
        <v>3980</v>
      </c>
      <c r="Z27" s="20">
        <v>232</v>
      </c>
      <c r="AA27" s="20">
        <v>1</v>
      </c>
      <c r="AB27" s="20">
        <v>1385</v>
      </c>
      <c r="AC27" s="20">
        <v>1089</v>
      </c>
      <c r="AD27" s="20">
        <v>4724</v>
      </c>
      <c r="AE27" s="20">
        <v>3</v>
      </c>
      <c r="AF27" s="20">
        <v>97</v>
      </c>
      <c r="AG27" s="20">
        <v>32</v>
      </c>
      <c r="AH27" s="20">
        <v>38</v>
      </c>
      <c r="AI27" s="20">
        <v>857</v>
      </c>
      <c r="AJ27" s="20">
        <v>102</v>
      </c>
      <c r="AK27" s="20">
        <v>301</v>
      </c>
      <c r="AL27" s="20">
        <v>2</v>
      </c>
      <c r="AM27" s="20">
        <v>62</v>
      </c>
      <c r="AN27" s="20">
        <v>1</v>
      </c>
      <c r="AO27" s="20">
        <v>61</v>
      </c>
      <c r="AP27" s="20"/>
      <c r="AQ27" s="20"/>
      <c r="AR27" s="20"/>
      <c r="AS27" s="20">
        <v>70</v>
      </c>
      <c r="AT27" s="20"/>
      <c r="AU27" s="20"/>
      <c r="AV27" s="20"/>
      <c r="AW27" s="20"/>
      <c r="AX27" s="20"/>
      <c r="AY27" s="20"/>
      <c r="AZ27" s="20"/>
      <c r="BA27" s="20">
        <v>87</v>
      </c>
      <c r="BB27" s="20"/>
      <c r="BC27" s="20"/>
      <c r="BD27" s="20">
        <v>19551</v>
      </c>
      <c r="BE27" s="20">
        <v>104</v>
      </c>
      <c r="BF27" s="20">
        <v>4</v>
      </c>
      <c r="BG27" s="20"/>
      <c r="BH27" s="20">
        <v>142</v>
      </c>
      <c r="BI27" s="20"/>
      <c r="BJ27" s="20">
        <v>3470604</v>
      </c>
      <c r="BK27" s="20">
        <v>4325</v>
      </c>
      <c r="BL27" s="20">
        <v>20500</v>
      </c>
      <c r="BM27" s="20">
        <v>505</v>
      </c>
      <c r="BO27" s="20"/>
      <c r="BP27" s="20">
        <v>1395093</v>
      </c>
      <c r="BQ27" s="20"/>
      <c r="BR27" s="20"/>
      <c r="BS27" s="20">
        <v>6337584</v>
      </c>
      <c r="BT27" s="20"/>
      <c r="BU27" s="20">
        <v>46902</v>
      </c>
      <c r="BV27" s="20"/>
      <c r="BW27" s="20"/>
      <c r="BX27" s="20"/>
      <c r="BY27" s="20"/>
      <c r="CA27" s="20"/>
      <c r="CB27" s="20">
        <v>118539</v>
      </c>
      <c r="CC27" s="20"/>
      <c r="CD27" s="20"/>
      <c r="CE27" s="20">
        <v>3294784</v>
      </c>
      <c r="CF27" s="20"/>
      <c r="CG27" s="20">
        <v>13211</v>
      </c>
      <c r="CH27" s="20"/>
      <c r="CI27" s="20"/>
      <c r="CJ27" s="20"/>
      <c r="CK27" s="20"/>
      <c r="CL27" s="20">
        <v>10</v>
      </c>
      <c r="CM27" s="20"/>
      <c r="CN27" s="20"/>
      <c r="CO27" s="20">
        <v>1850</v>
      </c>
      <c r="CP27" s="20"/>
      <c r="CQ27" s="20">
        <v>1</v>
      </c>
    </row>
    <row r="28" spans="8:95" s="17" customFormat="1" ht="15" customHeight="1">
      <c r="H28" s="21" t="s">
        <v>62</v>
      </c>
      <c r="I28" s="22" t="s">
        <v>51</v>
      </c>
      <c r="J28" s="23">
        <f>(J27/J10)*100</f>
        <v>2.5522481061438285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8:95" s="17" customFormat="1" ht="15" customHeight="1">
      <c r="H29" s="18" t="s">
        <v>64</v>
      </c>
      <c r="I29" s="19" t="s">
        <v>49</v>
      </c>
      <c r="J29" s="20">
        <f>SUM(K29:BM29)</f>
        <v>12199369</v>
      </c>
      <c r="K29" s="20">
        <v>13615</v>
      </c>
      <c r="L29" s="20">
        <v>381</v>
      </c>
      <c r="M29" s="20">
        <v>2347</v>
      </c>
      <c r="N29" s="20">
        <v>2</v>
      </c>
      <c r="O29" s="20"/>
      <c r="P29" s="20"/>
      <c r="Q29" s="20">
        <v>233</v>
      </c>
      <c r="R29" s="20">
        <v>292</v>
      </c>
      <c r="S29" s="20">
        <v>6212</v>
      </c>
      <c r="T29" s="20"/>
      <c r="U29" s="20">
        <v>31</v>
      </c>
      <c r="V29" s="20">
        <v>32003</v>
      </c>
      <c r="W29" s="20"/>
      <c r="X29" s="20">
        <v>11799</v>
      </c>
      <c r="Y29" s="20">
        <v>9770</v>
      </c>
      <c r="Z29" s="20">
        <v>412</v>
      </c>
      <c r="AA29" s="20">
        <v>9</v>
      </c>
      <c r="AB29" s="20">
        <v>4397</v>
      </c>
      <c r="AC29" s="20">
        <v>1469</v>
      </c>
      <c r="AD29" s="20">
        <v>10046</v>
      </c>
      <c r="AE29" s="20">
        <v>3</v>
      </c>
      <c r="AF29" s="20">
        <v>564</v>
      </c>
      <c r="AG29" s="20">
        <v>254</v>
      </c>
      <c r="AH29" s="20">
        <v>91</v>
      </c>
      <c r="AI29" s="20">
        <v>3037</v>
      </c>
      <c r="AJ29" s="20">
        <v>558</v>
      </c>
      <c r="AK29" s="20">
        <v>895</v>
      </c>
      <c r="AL29" s="20">
        <v>6</v>
      </c>
      <c r="AM29" s="20">
        <v>135</v>
      </c>
      <c r="AN29" s="20"/>
      <c r="AO29" s="20">
        <v>1</v>
      </c>
      <c r="AP29" s="20">
        <v>4</v>
      </c>
      <c r="AQ29" s="20"/>
      <c r="AR29" s="20"/>
      <c r="AS29" s="20">
        <v>122</v>
      </c>
      <c r="AT29" s="20"/>
      <c r="AU29" s="20">
        <v>3</v>
      </c>
      <c r="AV29" s="20"/>
      <c r="AW29" s="20"/>
      <c r="AX29" s="20"/>
      <c r="AY29" s="20"/>
      <c r="AZ29" s="20"/>
      <c r="BA29" s="20">
        <v>491</v>
      </c>
      <c r="BB29" s="20">
        <v>28</v>
      </c>
      <c r="BC29" s="20"/>
      <c r="BD29" s="20">
        <v>38632</v>
      </c>
      <c r="BE29" s="20">
        <v>304</v>
      </c>
      <c r="BF29" s="20">
        <v>19</v>
      </c>
      <c r="BG29" s="20">
        <v>1</v>
      </c>
      <c r="BH29" s="20">
        <v>350</v>
      </c>
      <c r="BI29" s="20"/>
      <c r="BJ29" s="20">
        <v>11996121</v>
      </c>
      <c r="BK29" s="20">
        <v>5841</v>
      </c>
      <c r="BL29" s="20">
        <v>56762</v>
      </c>
      <c r="BM29" s="20">
        <v>2129</v>
      </c>
      <c r="BO29" s="20"/>
      <c r="BP29" s="20">
        <v>3198562</v>
      </c>
      <c r="BQ29" s="20"/>
      <c r="BR29" s="20"/>
      <c r="BS29" s="20">
        <v>21859979</v>
      </c>
      <c r="BT29" s="20"/>
      <c r="BU29" s="20">
        <v>223263</v>
      </c>
      <c r="BV29" s="20"/>
      <c r="BW29" s="20"/>
      <c r="BX29" s="20"/>
      <c r="BY29" s="20"/>
      <c r="CA29" s="20"/>
      <c r="CB29" s="20">
        <v>598552</v>
      </c>
      <c r="CC29" s="20"/>
      <c r="CD29" s="20"/>
      <c r="CE29" s="20">
        <v>11221156</v>
      </c>
      <c r="CF29" s="20"/>
      <c r="CG29" s="20">
        <v>65866</v>
      </c>
      <c r="CH29" s="20"/>
      <c r="CI29" s="20"/>
      <c r="CJ29" s="20"/>
      <c r="CK29" s="20"/>
      <c r="CL29" s="20">
        <v>79</v>
      </c>
      <c r="CM29" s="20"/>
      <c r="CN29" s="20"/>
      <c r="CO29" s="20">
        <v>13010</v>
      </c>
      <c r="CP29" s="20"/>
      <c r="CQ29" s="20">
        <v>1</v>
      </c>
    </row>
    <row r="30" spans="8:95" s="17" customFormat="1" ht="15" customHeight="1">
      <c r="H30" s="21" t="s">
        <v>65</v>
      </c>
      <c r="I30" s="22" t="s">
        <v>51</v>
      </c>
      <c r="J30" s="23">
        <f>(J29/J10)*100</f>
        <v>8.76483809371522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</row>
    <row r="31" spans="8:95" s="17" customFormat="1" ht="15" customHeight="1">
      <c r="H31" s="18" t="s">
        <v>66</v>
      </c>
      <c r="I31" s="19" t="s">
        <v>49</v>
      </c>
      <c r="J31" s="20">
        <f>SUM(K31:BM31)</f>
        <v>1195928</v>
      </c>
      <c r="K31" s="20">
        <v>1716</v>
      </c>
      <c r="L31" s="20">
        <v>60</v>
      </c>
      <c r="M31" s="20">
        <v>179</v>
      </c>
      <c r="N31" s="20">
        <v>1</v>
      </c>
      <c r="O31" s="20"/>
      <c r="P31" s="20"/>
      <c r="Q31" s="20">
        <v>61</v>
      </c>
      <c r="R31" s="20">
        <v>91</v>
      </c>
      <c r="S31" s="20">
        <v>708</v>
      </c>
      <c r="T31" s="20"/>
      <c r="U31" s="20"/>
      <c r="V31" s="20">
        <v>2883</v>
      </c>
      <c r="W31" s="20"/>
      <c r="X31" s="20">
        <v>1462</v>
      </c>
      <c r="Y31" s="20">
        <v>930</v>
      </c>
      <c r="Z31" s="20">
        <v>55</v>
      </c>
      <c r="AA31" s="20">
        <v>4</v>
      </c>
      <c r="AB31" s="20">
        <v>570</v>
      </c>
      <c r="AC31" s="20">
        <v>481</v>
      </c>
      <c r="AD31" s="20">
        <v>605</v>
      </c>
      <c r="AE31" s="20">
        <v>5</v>
      </c>
      <c r="AF31" s="20">
        <v>61</v>
      </c>
      <c r="AG31" s="20">
        <v>46</v>
      </c>
      <c r="AH31" s="20">
        <v>33</v>
      </c>
      <c r="AI31" s="20">
        <v>109</v>
      </c>
      <c r="AJ31" s="20">
        <v>27</v>
      </c>
      <c r="AK31" s="20">
        <v>64</v>
      </c>
      <c r="AL31" s="20">
        <v>3</v>
      </c>
      <c r="AM31" s="20">
        <v>65</v>
      </c>
      <c r="AN31" s="20">
        <v>1</v>
      </c>
      <c r="AO31" s="20">
        <v>1</v>
      </c>
      <c r="AP31" s="20"/>
      <c r="AQ31" s="20"/>
      <c r="AR31" s="20"/>
      <c r="AS31" s="20">
        <v>20</v>
      </c>
      <c r="AT31" s="20"/>
      <c r="AU31" s="20">
        <v>6</v>
      </c>
      <c r="AV31" s="20"/>
      <c r="AW31" s="20"/>
      <c r="AX31" s="20"/>
      <c r="AY31" s="20"/>
      <c r="AZ31" s="20"/>
      <c r="BA31" s="20">
        <v>58</v>
      </c>
      <c r="BB31" s="20"/>
      <c r="BC31" s="20"/>
      <c r="BD31" s="20">
        <v>2502</v>
      </c>
      <c r="BE31" s="20">
        <v>18</v>
      </c>
      <c r="BF31" s="20">
        <v>4</v>
      </c>
      <c r="BG31" s="20"/>
      <c r="BH31" s="20">
        <v>34</v>
      </c>
      <c r="BI31" s="20"/>
      <c r="BJ31" s="20">
        <v>1177795</v>
      </c>
      <c r="BK31" s="20">
        <v>1325</v>
      </c>
      <c r="BL31" s="20">
        <v>3855</v>
      </c>
      <c r="BM31" s="20">
        <v>90</v>
      </c>
      <c r="BO31" s="20"/>
      <c r="BP31" s="20">
        <v>543478</v>
      </c>
      <c r="BQ31" s="20"/>
      <c r="BR31" s="20"/>
      <c r="BS31" s="20">
        <v>2562994</v>
      </c>
      <c r="BT31" s="20"/>
      <c r="BU31" s="20">
        <v>25461</v>
      </c>
      <c r="BV31" s="20"/>
      <c r="BW31" s="20"/>
      <c r="BX31" s="20"/>
      <c r="BY31" s="20"/>
      <c r="CA31" s="20"/>
      <c r="CB31" s="20">
        <v>41272</v>
      </c>
      <c r="CC31" s="20"/>
      <c r="CD31" s="20"/>
      <c r="CE31" s="20">
        <v>1115134</v>
      </c>
      <c r="CF31" s="20"/>
      <c r="CG31" s="20">
        <v>8014</v>
      </c>
      <c r="CH31" s="20"/>
      <c r="CI31" s="20"/>
      <c r="CJ31" s="20"/>
      <c r="CK31" s="20"/>
      <c r="CL31" s="20">
        <v>8</v>
      </c>
      <c r="CM31" s="20"/>
      <c r="CN31" s="20"/>
      <c r="CO31" s="20">
        <v>1443</v>
      </c>
      <c r="CP31" s="20"/>
      <c r="CQ31" s="20">
        <v>1</v>
      </c>
    </row>
    <row r="32" spans="8:95" s="17" customFormat="1" ht="15" customHeight="1">
      <c r="H32" s="21" t="s">
        <v>67</v>
      </c>
      <c r="I32" s="22" t="s">
        <v>51</v>
      </c>
      <c r="J32" s="23">
        <f>(J31/J10)*100</f>
        <v>0.8592342187321865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5" r:id="rId2"/>
  <headerFooter alignWithMargins="0">
    <oddHeader>&amp;C&amp;"ＭＳ 明朝,標準"&amp;18無線局施設状況表（地方局、局種別）&amp;R&amp;D
(&amp;P/&amp;N)</oddHeader>
  </headerFooter>
  <colBreaks count="8" manualBreakCount="8">
    <brk id="18" max="31" man="1"/>
    <brk id="28" max="31" man="1"/>
    <brk id="38" max="31" man="1"/>
    <brk id="47" max="31" man="1"/>
    <brk id="56" max="31" man="1"/>
    <brk id="66" max="31" man="1"/>
    <brk id="78" max="31" man="1"/>
    <brk id="8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108</v>
      </c>
      <c r="L2" s="12" t="s">
        <v>97</v>
      </c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6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95</v>
      </c>
      <c r="AV9" s="9" t="s">
        <v>28</v>
      </c>
      <c r="AW9" s="9" t="s">
        <v>29</v>
      </c>
      <c r="AX9" s="9" t="s">
        <v>98</v>
      </c>
      <c r="AY9" s="9" t="s">
        <v>99</v>
      </c>
      <c r="AZ9" s="9" t="s">
        <v>30</v>
      </c>
      <c r="BA9" s="11" t="s">
        <v>100</v>
      </c>
      <c r="BB9" s="11" t="s">
        <v>101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47</v>
      </c>
      <c r="I10" s="15"/>
      <c r="J10" s="16">
        <f>SUM(K10:BM10)</f>
        <v>216885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406</v>
      </c>
      <c r="Y10" s="16">
        <f t="shared" si="0"/>
        <v>1593</v>
      </c>
      <c r="Z10" s="16">
        <f t="shared" si="0"/>
        <v>0</v>
      </c>
      <c r="AA10" s="16">
        <f t="shared" si="0"/>
        <v>0</v>
      </c>
      <c r="AB10" s="16">
        <f t="shared" si="0"/>
        <v>211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3928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117748</v>
      </c>
      <c r="BK10" s="16">
        <f t="shared" si="1"/>
        <v>3</v>
      </c>
      <c r="BL10" s="16">
        <f t="shared" si="1"/>
        <v>92996</v>
      </c>
      <c r="BM10" s="16">
        <f t="shared" si="1"/>
        <v>0</v>
      </c>
    </row>
    <row r="11" spans="8:65" s="17" customFormat="1" ht="30" customHeight="1">
      <c r="H11" s="18" t="s">
        <v>48</v>
      </c>
      <c r="I11" s="19" t="s">
        <v>49</v>
      </c>
      <c r="J11" s="20">
        <f>SUM(K11:BM11)</f>
        <v>6840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17</v>
      </c>
      <c r="Y11" s="20">
        <v>388</v>
      </c>
      <c r="Z11" s="20"/>
      <c r="AA11" s="20"/>
      <c r="AB11" s="20">
        <v>93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168</v>
      </c>
      <c r="BF11" s="20"/>
      <c r="BG11" s="20"/>
      <c r="BH11" s="20"/>
      <c r="BI11" s="20"/>
      <c r="BJ11" s="20">
        <v>1731</v>
      </c>
      <c r="BK11" s="20"/>
      <c r="BL11" s="20">
        <v>4443</v>
      </c>
      <c r="BM11" s="20"/>
    </row>
    <row r="12" spans="8:65" s="17" customFormat="1" ht="15" customHeight="1">
      <c r="H12" s="21" t="s">
        <v>50</v>
      </c>
      <c r="I12" s="22" t="s">
        <v>51</v>
      </c>
      <c r="J12" s="23">
        <f>(J11/J10)*100</f>
        <v>3.1537450722733245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52</v>
      </c>
      <c r="I13" s="19" t="s">
        <v>49</v>
      </c>
      <c r="J13" s="20">
        <f>SUM(K13:BM13)</f>
        <v>9021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133</v>
      </c>
      <c r="Z13" s="20"/>
      <c r="AA13" s="20"/>
      <c r="AB13" s="20">
        <v>10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130</v>
      </c>
      <c r="BF13" s="20"/>
      <c r="BG13" s="20"/>
      <c r="BH13" s="20"/>
      <c r="BI13" s="20"/>
      <c r="BJ13" s="20">
        <v>236</v>
      </c>
      <c r="BK13" s="20"/>
      <c r="BL13" s="20">
        <v>8500</v>
      </c>
      <c r="BM13" s="20"/>
    </row>
    <row r="14" spans="8:65" s="17" customFormat="1" ht="15" customHeight="1">
      <c r="H14" s="21" t="s">
        <v>53</v>
      </c>
      <c r="I14" s="22" t="s">
        <v>51</v>
      </c>
      <c r="J14" s="23">
        <f>(J13/J10)*100</f>
        <v>4.159347119441178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54</v>
      </c>
      <c r="I15" s="19" t="s">
        <v>49</v>
      </c>
      <c r="J15" s="20">
        <f>SUM(K15:BM15)</f>
        <v>155622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254</v>
      </c>
      <c r="Y15" s="20">
        <v>224</v>
      </c>
      <c r="Z15" s="20"/>
      <c r="AA15" s="20"/>
      <c r="AB15" s="20">
        <v>7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2024</v>
      </c>
      <c r="BF15" s="20"/>
      <c r="BG15" s="20"/>
      <c r="BH15" s="20"/>
      <c r="BI15" s="20"/>
      <c r="BJ15" s="20">
        <v>111400</v>
      </c>
      <c r="BK15" s="20">
        <v>3</v>
      </c>
      <c r="BL15" s="20">
        <v>41710</v>
      </c>
      <c r="BM15" s="20"/>
    </row>
    <row r="16" spans="8:65" s="17" customFormat="1" ht="15" customHeight="1">
      <c r="H16" s="21" t="s">
        <v>52</v>
      </c>
      <c r="I16" s="22" t="s">
        <v>51</v>
      </c>
      <c r="J16" s="23">
        <f>(J15/J10)*100</f>
        <v>71.75323328030984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55</v>
      </c>
      <c r="I17" s="19" t="s">
        <v>49</v>
      </c>
      <c r="J17" s="20">
        <f>SUM(K17:BM17)</f>
        <v>3272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16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92</v>
      </c>
      <c r="BF17" s="20"/>
      <c r="BG17" s="20"/>
      <c r="BH17" s="20"/>
      <c r="BI17" s="20"/>
      <c r="BJ17" s="20">
        <v>20</v>
      </c>
      <c r="BK17" s="20"/>
      <c r="BL17" s="20">
        <v>3140</v>
      </c>
      <c r="BM17" s="20"/>
    </row>
    <row r="18" spans="8:65" s="17" customFormat="1" ht="15" customHeight="1">
      <c r="H18" s="21" t="s">
        <v>56</v>
      </c>
      <c r="I18" s="22" t="s">
        <v>51</v>
      </c>
      <c r="J18" s="23">
        <f>(J17/J10)*100</f>
        <v>1.5086336076722688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53</v>
      </c>
      <c r="I19" s="19" t="s">
        <v>49</v>
      </c>
      <c r="J19" s="20">
        <f>SUM(K19:BM19)</f>
        <v>2030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</v>
      </c>
      <c r="Y19" s="20">
        <v>3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58</v>
      </c>
      <c r="BF19" s="20"/>
      <c r="BG19" s="20"/>
      <c r="BH19" s="20"/>
      <c r="BI19" s="20"/>
      <c r="BJ19" s="20">
        <v>1</v>
      </c>
      <c r="BK19" s="20"/>
      <c r="BL19" s="20">
        <v>1967</v>
      </c>
      <c r="BM19" s="20"/>
    </row>
    <row r="20" spans="8:65" s="17" customFormat="1" ht="15" customHeight="1">
      <c r="H20" s="21" t="s">
        <v>57</v>
      </c>
      <c r="I20" s="22" t="s">
        <v>51</v>
      </c>
      <c r="J20" s="23">
        <f>(J19/J10)*100</f>
        <v>0.9359798971805335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52</v>
      </c>
      <c r="I21" s="19" t="s">
        <v>49</v>
      </c>
      <c r="J21" s="20">
        <f>SUM(K21:BM21)</f>
        <v>8085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20</v>
      </c>
      <c r="Y21" s="20">
        <v>110</v>
      </c>
      <c r="Z21" s="20"/>
      <c r="AA21" s="20"/>
      <c r="AB21" s="20">
        <v>18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600</v>
      </c>
      <c r="BF21" s="20"/>
      <c r="BG21" s="20"/>
      <c r="BH21" s="20"/>
      <c r="BI21" s="20"/>
      <c r="BJ21" s="20">
        <v>222</v>
      </c>
      <c r="BK21" s="20"/>
      <c r="BL21" s="20">
        <v>7115</v>
      </c>
      <c r="BM21" s="20"/>
    </row>
    <row r="22" spans="8:65" s="17" customFormat="1" ht="15" customHeight="1">
      <c r="H22" s="21" t="s">
        <v>58</v>
      </c>
      <c r="I22" s="22" t="s">
        <v>51</v>
      </c>
      <c r="J22" s="23">
        <f>(J21/J10)*100</f>
        <v>3.727782004287987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59</v>
      </c>
      <c r="I23" s="19" t="s">
        <v>49</v>
      </c>
      <c r="J23" s="20">
        <f>SUM(K23:BM23)</f>
        <v>14494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72</v>
      </c>
      <c r="Y23" s="20">
        <v>125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355</v>
      </c>
      <c r="BF23" s="20"/>
      <c r="BG23" s="20"/>
      <c r="BH23" s="20"/>
      <c r="BI23" s="20"/>
      <c r="BJ23" s="20">
        <v>64</v>
      </c>
      <c r="BK23" s="20"/>
      <c r="BL23" s="20">
        <v>13876</v>
      </c>
      <c r="BM23" s="20"/>
    </row>
    <row r="24" spans="8:65" s="17" customFormat="1" ht="15" customHeight="1">
      <c r="H24" s="21" t="s">
        <v>60</v>
      </c>
      <c r="I24" s="22" t="s">
        <v>51</v>
      </c>
      <c r="J24" s="23">
        <f>(J23/J10)*100</f>
        <v>6.682804251100814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61</v>
      </c>
      <c r="I25" s="19" t="s">
        <v>49</v>
      </c>
      <c r="J25" s="20">
        <f>SUM(K25:BM25)</f>
        <v>5173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10</v>
      </c>
      <c r="Y25" s="20">
        <v>121</v>
      </c>
      <c r="Z25" s="20"/>
      <c r="AA25" s="20"/>
      <c r="AB25" s="20">
        <v>11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155</v>
      </c>
      <c r="BF25" s="20"/>
      <c r="BG25" s="20"/>
      <c r="BH25" s="20"/>
      <c r="BI25" s="20"/>
      <c r="BJ25" s="20">
        <v>266</v>
      </c>
      <c r="BK25" s="20"/>
      <c r="BL25" s="20">
        <v>4610</v>
      </c>
      <c r="BM25" s="20"/>
    </row>
    <row r="26" spans="8:65" s="17" customFormat="1" ht="15" customHeight="1">
      <c r="H26" s="21" t="s">
        <v>62</v>
      </c>
      <c r="I26" s="22" t="s">
        <v>51</v>
      </c>
      <c r="J26" s="23">
        <f>(J25/J10)*100</f>
        <v>2.3851349793669456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63</v>
      </c>
      <c r="I27" s="19" t="s">
        <v>49</v>
      </c>
      <c r="J27" s="20">
        <f>SUM(K27:BM27)</f>
        <v>2901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135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91</v>
      </c>
      <c r="BF27" s="20"/>
      <c r="BG27" s="20"/>
      <c r="BH27" s="20"/>
      <c r="BI27" s="20"/>
      <c r="BJ27" s="20">
        <v>330</v>
      </c>
      <c r="BK27" s="20"/>
      <c r="BL27" s="20">
        <v>2336</v>
      </c>
      <c r="BM27" s="20"/>
    </row>
    <row r="28" spans="8:65" s="17" customFormat="1" ht="15" customHeight="1">
      <c r="H28" s="21" t="s">
        <v>62</v>
      </c>
      <c r="I28" s="22" t="s">
        <v>51</v>
      </c>
      <c r="J28" s="23">
        <f>(J27/J10)*100</f>
        <v>1.337575212670309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64</v>
      </c>
      <c r="I29" s="19" t="s">
        <v>49</v>
      </c>
      <c r="J29" s="20">
        <f>SUM(K29:BM29)</f>
        <v>5649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</v>
      </c>
      <c r="Y29" s="20">
        <v>193</v>
      </c>
      <c r="Z29" s="20"/>
      <c r="AA29" s="20"/>
      <c r="AB29" s="20">
        <v>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239</v>
      </c>
      <c r="BF29" s="20"/>
      <c r="BG29" s="20"/>
      <c r="BH29" s="20"/>
      <c r="BI29" s="20"/>
      <c r="BJ29" s="20">
        <v>502</v>
      </c>
      <c r="BK29" s="20"/>
      <c r="BL29" s="20">
        <v>4694</v>
      </c>
      <c r="BM29" s="20"/>
    </row>
    <row r="30" spans="8:65" s="17" customFormat="1" ht="15" customHeight="1">
      <c r="H30" s="21" t="s">
        <v>65</v>
      </c>
      <c r="I30" s="22" t="s">
        <v>51</v>
      </c>
      <c r="J30" s="23">
        <f>(J29/J10)*100</f>
        <v>2.604606127671347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66</v>
      </c>
      <c r="I31" s="19" t="s">
        <v>49</v>
      </c>
      <c r="J31" s="20">
        <f>SUM(K31:BM31)</f>
        <v>3798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</v>
      </c>
      <c r="Y31" s="20">
        <v>145</v>
      </c>
      <c r="Z31" s="20"/>
      <c r="AA31" s="20"/>
      <c r="AB31" s="20">
        <v>53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16</v>
      </c>
      <c r="BF31" s="20"/>
      <c r="BG31" s="20"/>
      <c r="BH31" s="20"/>
      <c r="BI31" s="20"/>
      <c r="BJ31" s="20">
        <v>2976</v>
      </c>
      <c r="BK31" s="20"/>
      <c r="BL31" s="20">
        <v>605</v>
      </c>
      <c r="BM31" s="20"/>
    </row>
    <row r="32" spans="8:65" s="17" customFormat="1" ht="15" customHeight="1">
      <c r="H32" s="21" t="s">
        <v>67</v>
      </c>
      <c r="I32" s="22" t="s">
        <v>51</v>
      </c>
      <c r="J32" s="23">
        <f>(J31/J10)*100</f>
        <v>1.7511584480254514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8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102</v>
      </c>
    </row>
    <row r="2" spans="7:12" ht="15" customHeight="1">
      <c r="G2" s="4" t="s">
        <v>108</v>
      </c>
      <c r="L2" s="12" t="s">
        <v>103</v>
      </c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6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95</v>
      </c>
      <c r="AV9" s="9" t="s">
        <v>28</v>
      </c>
      <c r="AW9" s="9" t="s">
        <v>29</v>
      </c>
      <c r="AX9" s="9" t="s">
        <v>104</v>
      </c>
      <c r="AY9" s="9" t="s">
        <v>105</v>
      </c>
      <c r="AZ9" s="9" t="s">
        <v>30</v>
      </c>
      <c r="BA9" s="11" t="s">
        <v>106</v>
      </c>
      <c r="BB9" s="11" t="s">
        <v>107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47</v>
      </c>
      <c r="I10" s="15"/>
      <c r="J10" s="16">
        <f>SUM(K10:BM10)</f>
        <v>845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27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5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25</v>
      </c>
      <c r="BK10" s="16">
        <f t="shared" si="1"/>
        <v>0</v>
      </c>
      <c r="BL10" s="16">
        <f t="shared" si="1"/>
        <v>788</v>
      </c>
      <c r="BM10" s="16">
        <f t="shared" si="1"/>
        <v>0</v>
      </c>
    </row>
    <row r="11" spans="8:65" s="17" customFormat="1" ht="30" customHeight="1">
      <c r="H11" s="18" t="s">
        <v>48</v>
      </c>
      <c r="I11" s="19" t="s">
        <v>49</v>
      </c>
      <c r="J11" s="20">
        <f>SUM(K11:BM11)</f>
        <v>34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>
        <v>4</v>
      </c>
      <c r="BK11" s="20"/>
      <c r="BL11" s="20">
        <v>29</v>
      </c>
      <c r="BM11" s="20"/>
    </row>
    <row r="12" spans="8:65" s="17" customFormat="1" ht="15" customHeight="1">
      <c r="H12" s="21" t="s">
        <v>50</v>
      </c>
      <c r="I12" s="22" t="s">
        <v>51</v>
      </c>
      <c r="J12" s="23">
        <f>(J11/J10)*100</f>
        <v>4.023668639053255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52</v>
      </c>
      <c r="I13" s="19" t="s">
        <v>49</v>
      </c>
      <c r="J13" s="20">
        <f>SUM(K13:BM13)</f>
        <v>89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>
        <v>2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>
        <v>2</v>
      </c>
      <c r="BK13" s="20"/>
      <c r="BL13" s="20">
        <v>85</v>
      </c>
      <c r="BM13" s="20"/>
    </row>
    <row r="14" spans="8:65" s="17" customFormat="1" ht="15" customHeight="1">
      <c r="H14" s="21" t="s">
        <v>53</v>
      </c>
      <c r="I14" s="22" t="s">
        <v>51</v>
      </c>
      <c r="J14" s="23">
        <f>(J13/J10)*100</f>
        <v>10.532544378698224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54</v>
      </c>
      <c r="I15" s="19" t="s">
        <v>49</v>
      </c>
      <c r="J15" s="20">
        <f>SUM(K15:BM15)</f>
        <v>285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2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  <c r="BF15" s="20"/>
      <c r="BG15" s="20"/>
      <c r="BH15" s="20"/>
      <c r="BI15" s="20"/>
      <c r="BJ15" s="20"/>
      <c r="BK15" s="20"/>
      <c r="BL15" s="20">
        <v>282</v>
      </c>
      <c r="BM15" s="20"/>
    </row>
    <row r="16" spans="8:65" s="17" customFormat="1" ht="15" customHeight="1">
      <c r="H16" s="21" t="s">
        <v>52</v>
      </c>
      <c r="I16" s="22" t="s">
        <v>51</v>
      </c>
      <c r="J16" s="23">
        <f>(J15/J10)*100</f>
        <v>33.72781065088758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55</v>
      </c>
      <c r="I17" s="19" t="s">
        <v>49</v>
      </c>
      <c r="J17" s="20">
        <f>SUM(K17:BM17)</f>
        <v>41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29</v>
      </c>
      <c r="BM17" s="20"/>
    </row>
    <row r="18" spans="8:65" s="17" customFormat="1" ht="15" customHeight="1">
      <c r="H18" s="21" t="s">
        <v>56</v>
      </c>
      <c r="I18" s="22" t="s">
        <v>51</v>
      </c>
      <c r="J18" s="23">
        <f>(J17/J10)*100</f>
        <v>4.85207100591716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53</v>
      </c>
      <c r="I19" s="19" t="s">
        <v>49</v>
      </c>
      <c r="J19" s="20">
        <f>SUM(K19:BM19)</f>
        <v>40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1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>
        <v>1</v>
      </c>
      <c r="BK19" s="20"/>
      <c r="BL19" s="20">
        <v>35</v>
      </c>
      <c r="BM19" s="20"/>
    </row>
    <row r="20" spans="8:65" s="17" customFormat="1" ht="15" customHeight="1">
      <c r="H20" s="21" t="s">
        <v>57</v>
      </c>
      <c r="I20" s="22" t="s">
        <v>51</v>
      </c>
      <c r="J20" s="23">
        <f>(J19/J10)*100</f>
        <v>4.733727810650888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52</v>
      </c>
      <c r="I21" s="19" t="s">
        <v>49</v>
      </c>
      <c r="J21" s="20">
        <f>SUM(K21:BM21)</f>
        <v>170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1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>
        <v>169</v>
      </c>
      <c r="BM21" s="20"/>
    </row>
    <row r="22" spans="8:65" s="17" customFormat="1" ht="15" customHeight="1">
      <c r="H22" s="21" t="s">
        <v>58</v>
      </c>
      <c r="I22" s="22" t="s">
        <v>51</v>
      </c>
      <c r="J22" s="23">
        <f>(J21/J10)*100</f>
        <v>20.118343195266274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59</v>
      </c>
      <c r="I23" s="19" t="s">
        <v>49</v>
      </c>
      <c r="J23" s="20">
        <f>SUM(K23:BM23)</f>
        <v>87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81</v>
      </c>
      <c r="BM23" s="20"/>
    </row>
    <row r="24" spans="8:65" s="17" customFormat="1" ht="15" customHeight="1">
      <c r="H24" s="21" t="s">
        <v>60</v>
      </c>
      <c r="I24" s="22" t="s">
        <v>51</v>
      </c>
      <c r="J24" s="23">
        <f>(J23/J10)*100</f>
        <v>10.29585798816568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61</v>
      </c>
      <c r="I25" s="19" t="s">
        <v>49</v>
      </c>
      <c r="J25" s="20">
        <f>SUM(K25:BM25)</f>
        <v>27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>
        <v>27</v>
      </c>
      <c r="BM25" s="20"/>
    </row>
    <row r="26" spans="8:65" s="17" customFormat="1" ht="15" customHeight="1">
      <c r="H26" s="21" t="s">
        <v>62</v>
      </c>
      <c r="I26" s="22" t="s">
        <v>51</v>
      </c>
      <c r="J26" s="23">
        <f>(J25/J10)*100</f>
        <v>3.195266272189349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63</v>
      </c>
      <c r="I27" s="19" t="s">
        <v>49</v>
      </c>
      <c r="J27" s="20">
        <f>SUM(K27:BM27)</f>
        <v>30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5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5</v>
      </c>
      <c r="BK27" s="20"/>
      <c r="BL27" s="20">
        <v>20</v>
      </c>
      <c r="BM27" s="20"/>
    </row>
    <row r="28" spans="8:65" s="17" customFormat="1" ht="15" customHeight="1">
      <c r="H28" s="21" t="s">
        <v>62</v>
      </c>
      <c r="I28" s="22" t="s">
        <v>51</v>
      </c>
      <c r="J28" s="23">
        <f>(J27/J10)*100</f>
        <v>3.5502958579881656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64</v>
      </c>
      <c r="I29" s="19" t="s">
        <v>49</v>
      </c>
      <c r="J29" s="20">
        <f>SUM(K29:BM29)</f>
        <v>42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5</v>
      </c>
      <c r="BK29" s="20"/>
      <c r="BL29" s="20">
        <v>31</v>
      </c>
      <c r="BM29" s="20"/>
    </row>
    <row r="30" spans="8:65" s="17" customFormat="1" ht="15" customHeight="1">
      <c r="H30" s="21" t="s">
        <v>65</v>
      </c>
      <c r="I30" s="22" t="s">
        <v>51</v>
      </c>
      <c r="J30" s="23">
        <f>(J29/J10)*100</f>
        <v>4.970414201183432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66</v>
      </c>
      <c r="I31" s="19" t="s">
        <v>49</v>
      </c>
      <c r="J31" s="20">
        <f>SUM(K31:BM31)</f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67</v>
      </c>
      <c r="I32" s="22" t="s">
        <v>51</v>
      </c>
      <c r="J32" s="23">
        <f>(J31/J10)*100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8" max="65535" man="1"/>
    <brk id="28" max="65535" man="1"/>
    <brk id="38" max="65535" man="1"/>
    <brk id="48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2012-10-25T06:59:54Z</dcterms:created>
  <dcterms:modified xsi:type="dcterms:W3CDTF">2012-10-25T07:00:10Z</dcterms:modified>
  <cp:category/>
  <cp:version/>
  <cp:contentType/>
  <cp:contentStatus/>
</cp:coreProperties>
</file>