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20" windowHeight="495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'JLH1030'!$A$1:$CN$32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<sst xmlns="http://schemas.openxmlformats.org/spreadsheetml/2006/main" count="347" uniqueCount="114">
  <si>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</si>
  <si>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</si>
  <si>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</si>
  <si>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</si>
  <si>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</si>
  <si>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</si>
  <si>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</si>
  <si>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</si>
  <si>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</si>
  <si>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</si>
  <si>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</si>
  <si>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</si>
  <si>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</si>
  <si>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</si>
  <si>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</si>
  <si>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３．９世代＆第３世代の
　　基地局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</si>
  <si>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</si>
  <si>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</si>
  <si>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</si>
  <si>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</si>
  <si>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</si>
  <si>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</si>
  <si>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</si>
  <si>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</si>
  <si>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</si>
  <si>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</si>
  <si>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</si>
  <si>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</si>
  <si>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</si>
  <si>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</si>
  <si>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</si>
  <si>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</si>
  <si>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</si>
  <si>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</si>
  <si>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</si>
  <si>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</si>
  <si>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</si>
  <si>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</si>
  <si>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</si>
  <si>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</si>
  <si>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</si>
  <si>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</si>
  <si>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</si>
  <si>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</si>
  <si>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</si>
  <si>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</si>
  <si>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</si>
  <si>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</si>
  <si>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</si>
  <si>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</si>
  <si>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</si>
  <si>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</si>
  <si>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</si>
  <si>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</si>
  <si>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</si>
  <si>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</si>
  <si>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</si>
  <si>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</si>
  <si>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</si>
  <si>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</si>
  <si>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</si>
  <si>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</si>
  <si>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</si>
  <si>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３．９世代
　　　移動通信システム</t>
  </si>
  <si>
    <t>　　　第３世代
　　　移動通信システム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</si>
  <si>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</si>
  <si>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</si>
  <si>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</si>
  <si>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</si>
  <si>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</si>
  <si>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</si>
  <si>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　３．９世代＆第３世代の
　　　基地局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</si>
  <si>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</si>
  <si>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</si>
  <si>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</si>
  <si>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</si>
  <si>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</si>
  <si>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</si>
  <si>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</si>
  <si>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</si>
  <si>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</si>
  <si>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</si>
  <si>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</si>
  <si>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</si>
  <si>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</si>
  <si>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</si>
  <si>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</si>
  <si>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</si>
  <si>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</si>
  <si>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</si>
  <si>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</si>
  <si>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</si>
  <si>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</si>
  <si>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</si>
  <si>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</si>
  <si>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</si>
  <si>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</si>
  <si>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</si>
  <si>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</si>
  <si>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</si>
  <si>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</si>
  <si>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</si>
  <si>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</si>
  <si>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</si>
  <si>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</si>
  <si>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</si>
  <si>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</si>
  <si>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</si>
  <si>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衛星基幹放送局</t>
  </si>
  <si>
    <t>衛星基幹放送試験局</t>
  </si>
  <si>
    <t>実験試験局</t>
  </si>
  <si>
    <t>特定実験試験局</t>
  </si>
  <si>
    <t>（平成２５年１１月末時点：全国）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</si>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</sst>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92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2573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87</xdr:col>
      <xdr:colOff>0</xdr:colOff>
      <xdr:row>8</xdr:row>
      <xdr:rowOff>200025</xdr:rowOff>
    </xdr:from>
    <xdr:to>
      <xdr:col>92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66132075" y="581025"/>
          <a:ext cx="4191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N32"/>
  <sheetViews>
    <sheetView tabSelected="1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2" width="12.57421875" style="1" customWidth="1"/>
    <col min="93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112</v>
      </c>
      <c r="K2" s="1" t="s">
        <v>2</v>
      </c>
      <c r="BO2" s="5"/>
    </row>
    <row r="3" ht="12" hidden="1"/>
    <row r="4" ht="12" hidden="1"/>
    <row r="5" ht="12" hidden="1">
      <c r="G5" s="1" t="s">
        <v>113</v>
      </c>
    </row>
    <row r="6" ht="12" hidden="1"/>
    <row r="7" ht="12" hidden="1"/>
    <row r="8" ht="12" hidden="1"/>
    <row r="9" spans="8:92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2"/>
      <c r="BO9" s="11" t="s">
        <v>61</v>
      </c>
      <c r="BP9" s="10" t="s">
        <v>62</v>
      </c>
      <c r="BQ9" s="10" t="s">
        <v>63</v>
      </c>
      <c r="BR9" s="10" t="s">
        <v>64</v>
      </c>
      <c r="BS9" s="10" t="s">
        <v>65</v>
      </c>
      <c r="BT9" s="11" t="s">
        <v>66</v>
      </c>
      <c r="BU9" s="11" t="s">
        <v>67</v>
      </c>
      <c r="BV9" s="11" t="s">
        <v>68</v>
      </c>
      <c r="BW9" s="11" t="s">
        <v>69</v>
      </c>
      <c r="BX9" s="11" t="s">
        <v>70</v>
      </c>
      <c r="BY9" s="12"/>
      <c r="BZ9" s="11" t="s">
        <v>61</v>
      </c>
      <c r="CA9" s="10" t="s">
        <v>62</v>
      </c>
      <c r="CB9" s="10" t="s">
        <v>63</v>
      </c>
      <c r="CC9" s="10" t="s">
        <v>64</v>
      </c>
      <c r="CD9" s="10" t="s">
        <v>65</v>
      </c>
      <c r="CE9" s="11" t="s">
        <v>66</v>
      </c>
      <c r="CF9" s="11" t="s">
        <v>67</v>
      </c>
      <c r="CG9" s="11" t="s">
        <v>68</v>
      </c>
      <c r="CH9" s="11" t="s">
        <v>69</v>
      </c>
      <c r="CI9" s="11" t="s">
        <v>70</v>
      </c>
      <c r="CJ9" s="10" t="s">
        <v>71</v>
      </c>
      <c r="CK9" s="10" t="s">
        <v>63</v>
      </c>
      <c r="CL9" s="10" t="s">
        <v>64</v>
      </c>
      <c r="CM9" s="10" t="s">
        <v>65</v>
      </c>
      <c r="CN9" s="11" t="s">
        <v>66</v>
      </c>
    </row>
    <row r="10" spans="8:92" s="13" customFormat="1" ht="15" customHeight="1">
      <c r="H10" s="14" t="s">
        <v>72</v>
      </c>
      <c r="I10" s="15"/>
      <c r="J10" s="16">
        <f>SUM(K10:BM10)</f>
        <v>152602988</v>
      </c>
      <c r="K10" s="16">
        <f>SUM(K11:K32)</f>
        <v>104550</v>
      </c>
      <c r="L10" s="16">
        <f aca="true" t="shared" si="0" ref="L10:BM10">SUM(L11:L32)</f>
        <v>2658</v>
      </c>
      <c r="M10" s="16">
        <f t="shared" si="0"/>
        <v>12683</v>
      </c>
      <c r="N10" s="16">
        <f>SUM(N11:N32)</f>
        <v>56</v>
      </c>
      <c r="O10" s="16">
        <f t="shared" si="0"/>
        <v>0</v>
      </c>
      <c r="P10" s="16">
        <f>SUM(P11:P32)</f>
        <v>0</v>
      </c>
      <c r="Q10" s="16">
        <f>SUM(Q11:Q32)</f>
        <v>104</v>
      </c>
      <c r="R10" s="16">
        <f t="shared" si="0"/>
        <v>1236</v>
      </c>
      <c r="S10" s="16">
        <f t="shared" si="0"/>
        <v>2132</v>
      </c>
      <c r="T10" s="16">
        <f t="shared" si="0"/>
        <v>120326</v>
      </c>
      <c r="U10" s="16">
        <f>SUM(U11:U32)</f>
        <v>18796</v>
      </c>
      <c r="V10" s="16">
        <f>SUM(V11:V32)</f>
        <v>271738</v>
      </c>
      <c r="W10" s="16">
        <f>SUM(W11:W32)</f>
        <v>71592</v>
      </c>
      <c r="X10" s="16">
        <f>SUM(X11:X32)</f>
        <v>124680</v>
      </c>
      <c r="Y10" s="16">
        <f>SUM(Y11:Y32)</f>
        <v>62445</v>
      </c>
      <c r="Z10" s="16">
        <f t="shared" si="0"/>
        <v>3239</v>
      </c>
      <c r="AA10" s="16">
        <f t="shared" si="0"/>
        <v>91</v>
      </c>
      <c r="AB10" s="16">
        <f t="shared" si="0"/>
        <v>41227</v>
      </c>
      <c r="AC10" s="16">
        <f t="shared" si="0"/>
        <v>8132</v>
      </c>
      <c r="AD10" s="16">
        <f t="shared" si="0"/>
        <v>48437</v>
      </c>
      <c r="AE10" s="16">
        <f t="shared" si="0"/>
        <v>46</v>
      </c>
      <c r="AF10" s="16">
        <f t="shared" si="0"/>
        <v>3894</v>
      </c>
      <c r="AG10" s="16">
        <f t="shared" si="0"/>
        <v>2557</v>
      </c>
      <c r="AH10" s="16">
        <f t="shared" si="0"/>
        <v>496</v>
      </c>
      <c r="AI10" s="16">
        <f t="shared" si="0"/>
        <v>9175</v>
      </c>
      <c r="AJ10" s="16">
        <f t="shared" si="0"/>
        <v>3745</v>
      </c>
      <c r="AK10" s="16">
        <f t="shared" si="0"/>
        <v>6527</v>
      </c>
      <c r="AL10" s="16">
        <f t="shared" si="0"/>
        <v>41</v>
      </c>
      <c r="AM10" s="16">
        <f t="shared" si="0"/>
        <v>1711</v>
      </c>
      <c r="AN10" s="16">
        <f t="shared" si="0"/>
        <v>45</v>
      </c>
      <c r="AO10" s="16">
        <f t="shared" si="0"/>
        <v>11190</v>
      </c>
      <c r="AP10" s="16">
        <f t="shared" si="0"/>
        <v>6</v>
      </c>
      <c r="AQ10" s="16">
        <f t="shared" si="0"/>
        <v>360</v>
      </c>
      <c r="AR10" s="16">
        <f t="shared" si="0"/>
        <v>1</v>
      </c>
      <c r="AS10" s="16">
        <f t="shared" si="0"/>
        <v>894</v>
      </c>
      <c r="AT10" s="16">
        <f t="shared" si="0"/>
        <v>28</v>
      </c>
      <c r="AU10" s="16">
        <f t="shared" si="0"/>
        <v>124641</v>
      </c>
      <c r="AV10" s="16">
        <f t="shared" si="0"/>
        <v>0</v>
      </c>
      <c r="AW10" s="16">
        <f t="shared" si="0"/>
        <v>43</v>
      </c>
      <c r="AX10" s="16">
        <f t="shared" si="0"/>
        <v>15</v>
      </c>
      <c r="AY10" s="16">
        <f t="shared" si="0"/>
        <v>0</v>
      </c>
      <c r="AZ10" s="16">
        <f t="shared" si="0"/>
        <v>0</v>
      </c>
      <c r="BA10" s="16">
        <f t="shared" si="0"/>
        <v>7621</v>
      </c>
      <c r="BB10" s="16">
        <f>SUM(BB11:BB32)</f>
        <v>62</v>
      </c>
      <c r="BC10" s="16">
        <f t="shared" si="0"/>
        <v>0</v>
      </c>
      <c r="BD10" s="16">
        <f t="shared" si="0"/>
        <v>436282</v>
      </c>
      <c r="BE10" s="16">
        <f t="shared" si="0"/>
        <v>6473</v>
      </c>
      <c r="BF10" s="16">
        <f t="shared" si="0"/>
        <v>468</v>
      </c>
      <c r="BG10" s="16">
        <f t="shared" si="0"/>
        <v>2</v>
      </c>
      <c r="BH10" s="16">
        <f t="shared" si="0"/>
        <v>3700</v>
      </c>
      <c r="BI10" s="16">
        <f t="shared" si="0"/>
        <v>0</v>
      </c>
      <c r="BJ10" s="16">
        <f t="shared" si="0"/>
        <v>150120422</v>
      </c>
      <c r="BK10" s="16">
        <f t="shared" si="0"/>
        <v>86877</v>
      </c>
      <c r="BL10" s="16">
        <f t="shared" si="0"/>
        <v>868644</v>
      </c>
      <c r="BM10" s="16">
        <f t="shared" si="0"/>
        <v>12900</v>
      </c>
      <c r="BO10" s="16">
        <f aca="true" t="shared" si="1" ref="BO10:BX10">SUM(BO11:BO32)</f>
        <v>0</v>
      </c>
      <c r="BP10" s="16">
        <f t="shared" si="1"/>
        <v>89390720</v>
      </c>
      <c r="BQ10" s="16">
        <f>SUM(BQ11:BQ32)</f>
        <v>50</v>
      </c>
      <c r="BR10" s="16">
        <f>SUM(BR11:BR32)</f>
        <v>196176831</v>
      </c>
      <c r="BS10" s="16">
        <f>SUM(BS11:BS32)</f>
        <v>58916090</v>
      </c>
      <c r="BT10" s="16">
        <f>SUM(BT11:BT32)</f>
        <v>1675603</v>
      </c>
      <c r="BU10" s="16">
        <f t="shared" si="1"/>
        <v>0</v>
      </c>
      <c r="BV10" s="16">
        <f t="shared" si="1"/>
        <v>322365</v>
      </c>
      <c r="BW10" s="16">
        <f>SUM(BW11:BW32)</f>
        <v>121632</v>
      </c>
      <c r="BX10" s="16">
        <f t="shared" si="1"/>
        <v>29</v>
      </c>
      <c r="BZ10" s="16">
        <f aca="true" t="shared" si="2" ref="BZ10:CN10">SUM(BZ11:BZ32)</f>
        <v>0</v>
      </c>
      <c r="CA10" s="16">
        <f t="shared" si="2"/>
        <v>37440385</v>
      </c>
      <c r="CB10" s="16">
        <f t="shared" si="2"/>
        <v>5</v>
      </c>
      <c r="CC10" s="16">
        <f t="shared" si="2"/>
        <v>103897055</v>
      </c>
      <c r="CD10" s="16">
        <f t="shared" si="2"/>
        <v>6821215</v>
      </c>
      <c r="CE10" s="16">
        <f t="shared" si="2"/>
        <v>600660</v>
      </c>
      <c r="CF10" s="16">
        <f t="shared" si="2"/>
        <v>0</v>
      </c>
      <c r="CG10" s="16">
        <f t="shared" si="2"/>
        <v>124545</v>
      </c>
      <c r="CH10" s="16">
        <f t="shared" si="2"/>
        <v>11107</v>
      </c>
      <c r="CI10" s="16">
        <f t="shared" si="2"/>
        <v>13</v>
      </c>
      <c r="CJ10" s="16">
        <f t="shared" si="2"/>
        <v>3964</v>
      </c>
      <c r="CK10" s="16">
        <f t="shared" si="2"/>
        <v>1531</v>
      </c>
      <c r="CL10" s="16">
        <f t="shared" si="2"/>
        <v>143875</v>
      </c>
      <c r="CM10" s="16">
        <f t="shared" si="2"/>
        <v>58</v>
      </c>
      <c r="CN10" s="16">
        <f t="shared" si="2"/>
        <v>0</v>
      </c>
    </row>
    <row r="11" spans="8:92" s="17" customFormat="1" ht="30" customHeight="1">
      <c r="H11" s="18" t="s">
        <v>73</v>
      </c>
      <c r="I11" s="19" t="s">
        <v>74</v>
      </c>
      <c r="J11" s="20">
        <f>SUM(K11:BM11)</f>
        <v>5246315</v>
      </c>
      <c r="K11" s="20">
        <v>6925</v>
      </c>
      <c r="L11" s="20">
        <v>252</v>
      </c>
      <c r="M11" s="20">
        <v>1185</v>
      </c>
      <c r="N11" s="20">
        <v>3</v>
      </c>
      <c r="O11" s="20"/>
      <c r="P11" s="20"/>
      <c r="Q11" s="20"/>
      <c r="R11" s="20">
        <v>152</v>
      </c>
      <c r="S11" s="20">
        <v>189</v>
      </c>
      <c r="T11" s="20">
        <v>6110</v>
      </c>
      <c r="U11" s="20">
        <v>349</v>
      </c>
      <c r="V11" s="20">
        <v>10594</v>
      </c>
      <c r="W11" s="20">
        <v>2539</v>
      </c>
      <c r="X11" s="20">
        <v>5516</v>
      </c>
      <c r="Y11" s="20">
        <v>5073</v>
      </c>
      <c r="Z11" s="20">
        <v>379</v>
      </c>
      <c r="AA11" s="20">
        <v>4</v>
      </c>
      <c r="AB11" s="20">
        <v>2093</v>
      </c>
      <c r="AC11" s="20">
        <v>684</v>
      </c>
      <c r="AD11" s="20">
        <v>6197</v>
      </c>
      <c r="AE11" s="20">
        <v>3</v>
      </c>
      <c r="AF11" s="20">
        <v>108</v>
      </c>
      <c r="AG11" s="20">
        <v>123</v>
      </c>
      <c r="AH11" s="20">
        <v>57</v>
      </c>
      <c r="AI11" s="20">
        <v>1030</v>
      </c>
      <c r="AJ11" s="20">
        <v>433</v>
      </c>
      <c r="AK11" s="20">
        <v>513</v>
      </c>
      <c r="AL11" s="20">
        <v>7</v>
      </c>
      <c r="AM11" s="20">
        <v>78</v>
      </c>
      <c r="AN11" s="20">
        <v>2</v>
      </c>
      <c r="AO11" s="20"/>
      <c r="AP11" s="20"/>
      <c r="AQ11" s="20">
        <v>2</v>
      </c>
      <c r="AR11" s="20"/>
      <c r="AS11" s="20">
        <v>61</v>
      </c>
      <c r="AT11" s="20"/>
      <c r="AU11" s="20">
        <v>2</v>
      </c>
      <c r="AV11" s="20"/>
      <c r="AW11" s="20"/>
      <c r="AX11" s="20"/>
      <c r="AY11" s="20"/>
      <c r="AZ11" s="20"/>
      <c r="BA11" s="20">
        <v>528</v>
      </c>
      <c r="BB11" s="20">
        <v>3</v>
      </c>
      <c r="BC11" s="20"/>
      <c r="BD11" s="20">
        <v>39380</v>
      </c>
      <c r="BE11" s="20">
        <v>218</v>
      </c>
      <c r="BF11" s="20">
        <v>27</v>
      </c>
      <c r="BG11" s="20"/>
      <c r="BH11" s="20">
        <v>178</v>
      </c>
      <c r="BI11" s="20"/>
      <c r="BJ11" s="20">
        <v>5100115</v>
      </c>
      <c r="BK11" s="20">
        <v>4769</v>
      </c>
      <c r="BL11" s="20">
        <v>49219</v>
      </c>
      <c r="BM11" s="20">
        <v>1215</v>
      </c>
      <c r="BO11" s="20"/>
      <c r="BP11" s="20">
        <v>3311695</v>
      </c>
      <c r="BQ11" s="20"/>
      <c r="BR11" s="20">
        <v>7033782</v>
      </c>
      <c r="BS11" s="20">
        <v>1175</v>
      </c>
      <c r="BT11" s="20">
        <v>68893</v>
      </c>
      <c r="BU11" s="20"/>
      <c r="BV11" s="20"/>
      <c r="BW11" s="20"/>
      <c r="BX11" s="20"/>
      <c r="BZ11" s="20"/>
      <c r="CA11" s="20">
        <v>1258218</v>
      </c>
      <c r="CB11" s="20"/>
      <c r="CC11" s="20">
        <v>3734382</v>
      </c>
      <c r="CD11" s="20">
        <v>59</v>
      </c>
      <c r="CE11" s="20">
        <v>25052</v>
      </c>
      <c r="CF11" s="20"/>
      <c r="CG11" s="20"/>
      <c r="CH11" s="20"/>
      <c r="CI11" s="20"/>
      <c r="CJ11" s="20">
        <v>203</v>
      </c>
      <c r="CK11" s="20">
        <v>75</v>
      </c>
      <c r="CL11" s="20">
        <v>3070</v>
      </c>
      <c r="CM11" s="20">
        <v>2</v>
      </c>
      <c r="CN11" s="20"/>
    </row>
    <row r="12" spans="8:92" s="17" customFormat="1" ht="15" customHeight="1">
      <c r="H12" s="21" t="s">
        <v>75</v>
      </c>
      <c r="I12" s="22" t="s">
        <v>76</v>
      </c>
      <c r="J12" s="23">
        <f>(J11/J10)*100</f>
        <v>3.4378848466584415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</row>
    <row r="13" spans="8:92" s="17" customFormat="1" ht="15" customHeight="1">
      <c r="H13" s="18" t="s">
        <v>77</v>
      </c>
      <c r="I13" s="19" t="s">
        <v>74</v>
      </c>
      <c r="J13" s="20">
        <f>SUM(K13:BM13)</f>
        <v>8217758</v>
      </c>
      <c r="K13" s="20">
        <v>10623</v>
      </c>
      <c r="L13" s="20">
        <v>412</v>
      </c>
      <c r="M13" s="20">
        <v>1817</v>
      </c>
      <c r="N13" s="20">
        <v>5</v>
      </c>
      <c r="O13" s="20"/>
      <c r="P13" s="20"/>
      <c r="Q13" s="20">
        <v>61</v>
      </c>
      <c r="R13" s="20">
        <v>133</v>
      </c>
      <c r="S13" s="20">
        <v>139</v>
      </c>
      <c r="T13" s="20">
        <v>8890</v>
      </c>
      <c r="U13" s="20">
        <v>647</v>
      </c>
      <c r="V13" s="20">
        <v>19014</v>
      </c>
      <c r="W13" s="20">
        <v>4066</v>
      </c>
      <c r="X13" s="20">
        <v>12662</v>
      </c>
      <c r="Y13" s="20">
        <v>9279</v>
      </c>
      <c r="Z13" s="20">
        <v>316</v>
      </c>
      <c r="AA13" s="20">
        <v>1</v>
      </c>
      <c r="AB13" s="20">
        <v>3431</v>
      </c>
      <c r="AC13" s="20">
        <v>584</v>
      </c>
      <c r="AD13" s="20">
        <v>4596</v>
      </c>
      <c r="AE13" s="20">
        <v>3</v>
      </c>
      <c r="AF13" s="20">
        <v>141</v>
      </c>
      <c r="AG13" s="20">
        <v>117</v>
      </c>
      <c r="AH13" s="20">
        <v>45</v>
      </c>
      <c r="AI13" s="20">
        <v>683</v>
      </c>
      <c r="AJ13" s="20">
        <v>238</v>
      </c>
      <c r="AK13" s="20">
        <v>524</v>
      </c>
      <c r="AL13" s="20">
        <v>4</v>
      </c>
      <c r="AM13" s="20">
        <v>105</v>
      </c>
      <c r="AN13" s="20"/>
      <c r="AO13" s="20"/>
      <c r="AP13" s="20"/>
      <c r="AQ13" s="20"/>
      <c r="AR13" s="20"/>
      <c r="AS13" s="20">
        <v>159</v>
      </c>
      <c r="AT13" s="20"/>
      <c r="AU13" s="20">
        <v>2</v>
      </c>
      <c r="AV13" s="20"/>
      <c r="AW13" s="20"/>
      <c r="AX13" s="20"/>
      <c r="AY13" s="20"/>
      <c r="AZ13" s="20"/>
      <c r="BA13" s="20">
        <v>317</v>
      </c>
      <c r="BB13" s="20"/>
      <c r="BC13" s="20"/>
      <c r="BD13" s="20">
        <v>43342</v>
      </c>
      <c r="BE13" s="20">
        <v>265</v>
      </c>
      <c r="BF13" s="20">
        <v>31</v>
      </c>
      <c r="BG13" s="20">
        <v>1</v>
      </c>
      <c r="BH13" s="20">
        <v>284</v>
      </c>
      <c r="BI13" s="20"/>
      <c r="BJ13" s="20">
        <v>8012799</v>
      </c>
      <c r="BK13" s="20">
        <v>8965</v>
      </c>
      <c r="BL13" s="20">
        <v>70360</v>
      </c>
      <c r="BM13" s="20">
        <v>2697</v>
      </c>
      <c r="BO13" s="20"/>
      <c r="BP13" s="20">
        <v>5252740</v>
      </c>
      <c r="BQ13" s="20"/>
      <c r="BR13" s="20">
        <v>11639121</v>
      </c>
      <c r="BS13" s="20">
        <v>5415</v>
      </c>
      <c r="BT13" s="20">
        <v>75516</v>
      </c>
      <c r="BU13" s="20"/>
      <c r="BV13" s="20"/>
      <c r="BW13" s="20"/>
      <c r="BX13" s="20"/>
      <c r="BZ13" s="20"/>
      <c r="CA13" s="20">
        <v>1953747</v>
      </c>
      <c r="CB13" s="20"/>
      <c r="CC13" s="20">
        <v>5919124</v>
      </c>
      <c r="CD13" s="20">
        <v>256</v>
      </c>
      <c r="CE13" s="20">
        <v>27702</v>
      </c>
      <c r="CF13" s="20"/>
      <c r="CG13" s="20"/>
      <c r="CH13" s="20"/>
      <c r="CI13" s="20"/>
      <c r="CJ13" s="20">
        <v>571</v>
      </c>
      <c r="CK13" s="20">
        <v>99</v>
      </c>
      <c r="CL13" s="20">
        <v>6242</v>
      </c>
      <c r="CM13" s="20">
        <v>3</v>
      </c>
      <c r="CN13" s="20"/>
    </row>
    <row r="14" spans="8:92" s="17" customFormat="1" ht="15" customHeight="1">
      <c r="H14" s="21" t="s">
        <v>78</v>
      </c>
      <c r="I14" s="22" t="s">
        <v>76</v>
      </c>
      <c r="J14" s="23">
        <f>(J13/J10)*100</f>
        <v>5.385057073718635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</row>
    <row r="15" spans="8:92" s="17" customFormat="1" ht="15" customHeight="1">
      <c r="H15" s="18" t="s">
        <v>79</v>
      </c>
      <c r="I15" s="19" t="s">
        <v>74</v>
      </c>
      <c r="J15" s="20">
        <f>SUM(K15:BM15)</f>
        <v>70320833</v>
      </c>
      <c r="K15" s="20">
        <v>20235</v>
      </c>
      <c r="L15" s="20">
        <v>193</v>
      </c>
      <c r="M15" s="20">
        <v>1881</v>
      </c>
      <c r="N15" s="20">
        <v>13</v>
      </c>
      <c r="O15" s="20"/>
      <c r="P15" s="20"/>
      <c r="Q15" s="20">
        <v>30</v>
      </c>
      <c r="R15" s="20">
        <v>151</v>
      </c>
      <c r="S15" s="20">
        <v>696</v>
      </c>
      <c r="T15" s="20">
        <v>40798</v>
      </c>
      <c r="U15" s="20">
        <v>8801</v>
      </c>
      <c r="V15" s="20">
        <v>93617</v>
      </c>
      <c r="W15" s="20">
        <v>28375</v>
      </c>
      <c r="X15" s="20">
        <v>41157</v>
      </c>
      <c r="Y15" s="20">
        <v>14828</v>
      </c>
      <c r="Z15" s="20">
        <v>412</v>
      </c>
      <c r="AA15" s="20">
        <v>58</v>
      </c>
      <c r="AB15" s="20">
        <v>14834</v>
      </c>
      <c r="AC15" s="20">
        <v>1110</v>
      </c>
      <c r="AD15" s="20">
        <v>4788</v>
      </c>
      <c r="AE15" s="20">
        <v>13</v>
      </c>
      <c r="AF15" s="20">
        <v>1233</v>
      </c>
      <c r="AG15" s="20">
        <v>1295</v>
      </c>
      <c r="AH15" s="20">
        <v>91</v>
      </c>
      <c r="AI15" s="20">
        <v>396</v>
      </c>
      <c r="AJ15" s="20">
        <v>886</v>
      </c>
      <c r="AK15" s="20">
        <v>2133</v>
      </c>
      <c r="AL15" s="20">
        <v>9</v>
      </c>
      <c r="AM15" s="20">
        <v>864</v>
      </c>
      <c r="AN15" s="20">
        <v>30</v>
      </c>
      <c r="AO15" s="20">
        <v>10780</v>
      </c>
      <c r="AP15" s="20">
        <v>2</v>
      </c>
      <c r="AQ15" s="20">
        <v>349</v>
      </c>
      <c r="AR15" s="20"/>
      <c r="AS15" s="20">
        <v>281</v>
      </c>
      <c r="AT15" s="20">
        <v>22</v>
      </c>
      <c r="AU15" s="20">
        <v>124596</v>
      </c>
      <c r="AV15" s="20"/>
      <c r="AW15" s="20">
        <v>43</v>
      </c>
      <c r="AX15" s="20">
        <v>15</v>
      </c>
      <c r="AY15" s="20"/>
      <c r="AZ15" s="20"/>
      <c r="BA15" s="20">
        <v>4895</v>
      </c>
      <c r="BB15" s="20">
        <v>2</v>
      </c>
      <c r="BC15" s="20"/>
      <c r="BD15" s="20">
        <v>121782</v>
      </c>
      <c r="BE15" s="20">
        <v>3119</v>
      </c>
      <c r="BF15" s="20">
        <v>171</v>
      </c>
      <c r="BG15" s="20"/>
      <c r="BH15" s="20">
        <v>1093</v>
      </c>
      <c r="BI15" s="20"/>
      <c r="BJ15" s="20">
        <v>69411123</v>
      </c>
      <c r="BK15" s="20">
        <v>24928</v>
      </c>
      <c r="BL15" s="20">
        <v>335961</v>
      </c>
      <c r="BM15" s="20">
        <v>2744</v>
      </c>
      <c r="BO15" s="20"/>
      <c r="BP15" s="20">
        <v>37144652</v>
      </c>
      <c r="BQ15" s="20">
        <v>50</v>
      </c>
      <c r="BR15" s="20">
        <v>78315000</v>
      </c>
      <c r="BS15" s="20">
        <v>58774752</v>
      </c>
      <c r="BT15" s="20">
        <v>638284</v>
      </c>
      <c r="BU15" s="20"/>
      <c r="BV15" s="20">
        <v>320808</v>
      </c>
      <c r="BW15" s="20">
        <v>120997</v>
      </c>
      <c r="BX15" s="20">
        <v>29</v>
      </c>
      <c r="BZ15" s="20"/>
      <c r="CA15" s="20">
        <v>16523035</v>
      </c>
      <c r="CB15" s="20">
        <v>5</v>
      </c>
      <c r="CC15" s="20">
        <v>45248909</v>
      </c>
      <c r="CD15" s="20">
        <v>6807189</v>
      </c>
      <c r="CE15" s="20">
        <v>239271</v>
      </c>
      <c r="CF15" s="20"/>
      <c r="CG15" s="20">
        <v>124533</v>
      </c>
      <c r="CH15" s="20">
        <v>10760</v>
      </c>
      <c r="CI15" s="20">
        <v>13</v>
      </c>
      <c r="CJ15" s="20">
        <v>1479</v>
      </c>
      <c r="CK15" s="20">
        <v>437</v>
      </c>
      <c r="CL15" s="20">
        <v>67501</v>
      </c>
      <c r="CM15" s="20">
        <v>33</v>
      </c>
      <c r="CN15" s="20"/>
    </row>
    <row r="16" spans="8:92" s="17" customFormat="1" ht="15" customHeight="1">
      <c r="H16" s="21" t="s">
        <v>77</v>
      </c>
      <c r="I16" s="22" t="s">
        <v>76</v>
      </c>
      <c r="J16" s="23">
        <f>(J15/J10)*100</f>
        <v>46.08090177107148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</row>
    <row r="17" spans="8:92" s="17" customFormat="1" ht="15" customHeight="1">
      <c r="H17" s="18" t="s">
        <v>80</v>
      </c>
      <c r="I17" s="19" t="s">
        <v>74</v>
      </c>
      <c r="J17" s="20">
        <f>SUM(K17:BM17)</f>
        <v>3632062</v>
      </c>
      <c r="K17" s="20">
        <v>6264</v>
      </c>
      <c r="L17" s="20">
        <v>203</v>
      </c>
      <c r="M17" s="20">
        <v>624</v>
      </c>
      <c r="N17" s="20">
        <v>2</v>
      </c>
      <c r="O17" s="20"/>
      <c r="P17" s="20"/>
      <c r="Q17" s="20">
        <v>1</v>
      </c>
      <c r="R17" s="20">
        <v>62</v>
      </c>
      <c r="S17" s="20">
        <v>64</v>
      </c>
      <c r="T17" s="20">
        <v>4031</v>
      </c>
      <c r="U17" s="20">
        <v>385</v>
      </c>
      <c r="V17" s="20">
        <v>11305</v>
      </c>
      <c r="W17" s="20">
        <v>1941</v>
      </c>
      <c r="X17" s="20">
        <v>4155</v>
      </c>
      <c r="Y17" s="20">
        <v>4052</v>
      </c>
      <c r="Z17" s="20">
        <v>191</v>
      </c>
      <c r="AA17" s="20">
        <v>2</v>
      </c>
      <c r="AB17" s="20">
        <v>1021</v>
      </c>
      <c r="AC17" s="20">
        <v>58</v>
      </c>
      <c r="AD17" s="20">
        <v>834</v>
      </c>
      <c r="AE17" s="20"/>
      <c r="AF17" s="20">
        <v>35</v>
      </c>
      <c r="AG17" s="20">
        <v>47</v>
      </c>
      <c r="AH17" s="20">
        <v>5</v>
      </c>
      <c r="AI17" s="20">
        <v>97</v>
      </c>
      <c r="AJ17" s="20">
        <v>101</v>
      </c>
      <c r="AK17" s="20">
        <v>118</v>
      </c>
      <c r="AL17" s="20">
        <v>1</v>
      </c>
      <c r="AM17" s="20">
        <v>45</v>
      </c>
      <c r="AN17" s="20">
        <v>4</v>
      </c>
      <c r="AO17" s="20"/>
      <c r="AP17" s="20"/>
      <c r="AQ17" s="20"/>
      <c r="AR17" s="20"/>
      <c r="AS17" s="20">
        <v>9</v>
      </c>
      <c r="AT17" s="20"/>
      <c r="AU17" s="20">
        <v>2</v>
      </c>
      <c r="AV17" s="20"/>
      <c r="AW17" s="20"/>
      <c r="AX17" s="20"/>
      <c r="AY17" s="20"/>
      <c r="AZ17" s="20"/>
      <c r="BA17" s="20">
        <v>124</v>
      </c>
      <c r="BB17" s="20">
        <v>3</v>
      </c>
      <c r="BC17" s="20"/>
      <c r="BD17" s="20">
        <v>18107</v>
      </c>
      <c r="BE17" s="20">
        <v>123</v>
      </c>
      <c r="BF17" s="20">
        <v>11</v>
      </c>
      <c r="BG17" s="20"/>
      <c r="BH17" s="20">
        <v>173</v>
      </c>
      <c r="BI17" s="20"/>
      <c r="BJ17" s="20">
        <v>3538785</v>
      </c>
      <c r="BK17" s="20">
        <v>2853</v>
      </c>
      <c r="BL17" s="20">
        <v>35509</v>
      </c>
      <c r="BM17" s="20">
        <v>715</v>
      </c>
      <c r="BO17" s="20"/>
      <c r="BP17" s="20">
        <v>2791020</v>
      </c>
      <c r="BQ17" s="20"/>
      <c r="BR17" s="20">
        <v>5617620</v>
      </c>
      <c r="BS17" s="20">
        <v>1430</v>
      </c>
      <c r="BT17" s="20">
        <v>60022</v>
      </c>
      <c r="BU17" s="20"/>
      <c r="BV17" s="20"/>
      <c r="BW17" s="20"/>
      <c r="BX17" s="20"/>
      <c r="BZ17" s="20"/>
      <c r="CA17" s="20">
        <v>926944</v>
      </c>
      <c r="CB17" s="20"/>
      <c r="CC17" s="20">
        <v>2537519</v>
      </c>
      <c r="CD17" s="20">
        <v>61</v>
      </c>
      <c r="CE17" s="20">
        <v>17509</v>
      </c>
      <c r="CF17" s="20"/>
      <c r="CG17" s="20"/>
      <c r="CH17" s="20"/>
      <c r="CI17" s="20"/>
      <c r="CJ17" s="20">
        <v>97</v>
      </c>
      <c r="CK17" s="20">
        <v>48</v>
      </c>
      <c r="CL17" s="20">
        <v>3894</v>
      </c>
      <c r="CM17" s="20">
        <v>2</v>
      </c>
      <c r="CN17" s="20"/>
    </row>
    <row r="18" spans="8:92" s="17" customFormat="1" ht="15" customHeight="1">
      <c r="H18" s="21" t="s">
        <v>81</v>
      </c>
      <c r="I18" s="22" t="s">
        <v>76</v>
      </c>
      <c r="J18" s="23">
        <f>(J17/J10)*100</f>
        <v>2.380072662797402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</row>
    <row r="19" spans="8:92" s="17" customFormat="1" ht="15" customHeight="1">
      <c r="H19" s="18" t="s">
        <v>78</v>
      </c>
      <c r="I19" s="19" t="s">
        <v>74</v>
      </c>
      <c r="J19" s="20">
        <f>SUM(K19:BM19)</f>
        <v>2847304</v>
      </c>
      <c r="K19" s="20">
        <v>4041</v>
      </c>
      <c r="L19" s="20">
        <v>110</v>
      </c>
      <c r="M19" s="20">
        <v>312</v>
      </c>
      <c r="N19" s="20">
        <v>3</v>
      </c>
      <c r="O19" s="20"/>
      <c r="P19" s="20"/>
      <c r="Q19" s="20"/>
      <c r="R19" s="20">
        <v>47</v>
      </c>
      <c r="S19" s="20">
        <v>57</v>
      </c>
      <c r="T19" s="20">
        <v>2768</v>
      </c>
      <c r="U19" s="20">
        <v>297</v>
      </c>
      <c r="V19" s="20">
        <v>6656</v>
      </c>
      <c r="W19" s="20">
        <v>1393</v>
      </c>
      <c r="X19" s="20">
        <v>3045</v>
      </c>
      <c r="Y19" s="20">
        <v>1944</v>
      </c>
      <c r="Z19" s="20">
        <v>197</v>
      </c>
      <c r="AA19" s="20">
        <v>4</v>
      </c>
      <c r="AB19" s="20">
        <v>1252</v>
      </c>
      <c r="AC19" s="20">
        <v>132</v>
      </c>
      <c r="AD19" s="20">
        <v>1580</v>
      </c>
      <c r="AE19" s="20">
        <v>1</v>
      </c>
      <c r="AF19" s="20"/>
      <c r="AG19" s="20">
        <v>18</v>
      </c>
      <c r="AH19" s="20">
        <v>13</v>
      </c>
      <c r="AI19" s="20">
        <v>251</v>
      </c>
      <c r="AJ19" s="20">
        <v>148</v>
      </c>
      <c r="AK19" s="20">
        <v>108</v>
      </c>
      <c r="AL19" s="20"/>
      <c r="AM19" s="20">
        <v>53</v>
      </c>
      <c r="AN19" s="20"/>
      <c r="AO19" s="20"/>
      <c r="AP19" s="20"/>
      <c r="AQ19" s="20"/>
      <c r="AR19" s="20"/>
      <c r="AS19" s="20">
        <v>14</v>
      </c>
      <c r="AT19" s="20"/>
      <c r="AU19" s="20"/>
      <c r="AV19" s="20"/>
      <c r="AW19" s="20"/>
      <c r="AX19" s="20"/>
      <c r="AY19" s="20"/>
      <c r="AZ19" s="20"/>
      <c r="BA19" s="20">
        <v>81</v>
      </c>
      <c r="BB19" s="20"/>
      <c r="BC19" s="20"/>
      <c r="BD19" s="20">
        <v>11539</v>
      </c>
      <c r="BE19" s="20">
        <v>126</v>
      </c>
      <c r="BF19" s="20">
        <v>4</v>
      </c>
      <c r="BG19" s="20"/>
      <c r="BH19" s="20">
        <v>38</v>
      </c>
      <c r="BI19" s="20"/>
      <c r="BJ19" s="20">
        <v>2791461</v>
      </c>
      <c r="BK19" s="20">
        <v>2480</v>
      </c>
      <c r="BL19" s="20">
        <v>16819</v>
      </c>
      <c r="BM19" s="20">
        <v>312</v>
      </c>
      <c r="BO19" s="20"/>
      <c r="BP19" s="20">
        <v>1805054</v>
      </c>
      <c r="BQ19" s="20"/>
      <c r="BR19" s="20">
        <v>4155995</v>
      </c>
      <c r="BS19" s="20">
        <v>4202</v>
      </c>
      <c r="BT19" s="20">
        <v>34656</v>
      </c>
      <c r="BU19" s="20"/>
      <c r="BV19" s="20"/>
      <c r="BW19" s="20"/>
      <c r="BX19" s="20"/>
      <c r="BZ19" s="20"/>
      <c r="CA19" s="20">
        <v>703218</v>
      </c>
      <c r="CB19" s="20"/>
      <c r="CC19" s="20">
        <v>2047077</v>
      </c>
      <c r="CD19" s="20">
        <v>421</v>
      </c>
      <c r="CE19" s="20">
        <v>9298</v>
      </c>
      <c r="CF19" s="20"/>
      <c r="CG19" s="20"/>
      <c r="CH19" s="20"/>
      <c r="CI19" s="20"/>
      <c r="CJ19" s="20">
        <v>37</v>
      </c>
      <c r="CK19" s="20">
        <v>41</v>
      </c>
      <c r="CL19" s="20">
        <v>1701</v>
      </c>
      <c r="CM19" s="20">
        <v>2</v>
      </c>
      <c r="CN19" s="20"/>
    </row>
    <row r="20" spans="8:92" s="17" customFormat="1" ht="15" customHeight="1">
      <c r="H20" s="21" t="s">
        <v>82</v>
      </c>
      <c r="I20" s="22" t="s">
        <v>76</v>
      </c>
      <c r="J20" s="23">
        <f>(J19/J10)*100</f>
        <v>1.865824540735729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</row>
    <row r="21" spans="8:92" s="17" customFormat="1" ht="15" customHeight="1">
      <c r="H21" s="18" t="s">
        <v>77</v>
      </c>
      <c r="I21" s="19" t="s">
        <v>74</v>
      </c>
      <c r="J21" s="20">
        <f>SUM(K21:BM21)</f>
        <v>15147661</v>
      </c>
      <c r="K21" s="20">
        <v>11956</v>
      </c>
      <c r="L21" s="20">
        <v>249</v>
      </c>
      <c r="M21" s="20">
        <v>748</v>
      </c>
      <c r="N21" s="20">
        <v>6</v>
      </c>
      <c r="O21" s="20"/>
      <c r="P21" s="20"/>
      <c r="Q21" s="20"/>
      <c r="R21" s="20">
        <v>98</v>
      </c>
      <c r="S21" s="20">
        <v>206</v>
      </c>
      <c r="T21" s="20">
        <v>15323</v>
      </c>
      <c r="U21" s="20">
        <v>3115</v>
      </c>
      <c r="V21" s="20">
        <v>28092</v>
      </c>
      <c r="W21" s="20">
        <v>8014</v>
      </c>
      <c r="X21" s="20">
        <v>13253</v>
      </c>
      <c r="Y21" s="20">
        <v>5625</v>
      </c>
      <c r="Z21" s="20">
        <v>348</v>
      </c>
      <c r="AA21" s="20">
        <v>2</v>
      </c>
      <c r="AB21" s="20">
        <v>4778</v>
      </c>
      <c r="AC21" s="20">
        <v>561</v>
      </c>
      <c r="AD21" s="20">
        <v>5494</v>
      </c>
      <c r="AE21" s="20">
        <v>3</v>
      </c>
      <c r="AF21" s="20">
        <v>566</v>
      </c>
      <c r="AG21" s="20">
        <v>245</v>
      </c>
      <c r="AH21" s="20">
        <v>31</v>
      </c>
      <c r="AI21" s="20">
        <v>377</v>
      </c>
      <c r="AJ21" s="20">
        <v>709</v>
      </c>
      <c r="AK21" s="20">
        <v>892</v>
      </c>
      <c r="AL21" s="20">
        <v>3</v>
      </c>
      <c r="AM21" s="20">
        <v>98</v>
      </c>
      <c r="AN21" s="20">
        <v>1</v>
      </c>
      <c r="AO21" s="20"/>
      <c r="AP21" s="20"/>
      <c r="AQ21" s="20">
        <v>9</v>
      </c>
      <c r="AR21" s="20"/>
      <c r="AS21" s="20">
        <v>98</v>
      </c>
      <c r="AT21" s="20"/>
      <c r="AU21" s="20">
        <v>13</v>
      </c>
      <c r="AV21" s="20"/>
      <c r="AW21" s="20"/>
      <c r="AX21" s="20"/>
      <c r="AY21" s="20"/>
      <c r="AZ21" s="20"/>
      <c r="BA21" s="20">
        <v>374</v>
      </c>
      <c r="BB21" s="20">
        <v>16</v>
      </c>
      <c r="BC21" s="20"/>
      <c r="BD21" s="20">
        <v>59710</v>
      </c>
      <c r="BE21" s="20">
        <v>972</v>
      </c>
      <c r="BF21" s="20">
        <v>3</v>
      </c>
      <c r="BG21" s="20"/>
      <c r="BH21" s="20">
        <v>452</v>
      </c>
      <c r="BI21" s="20"/>
      <c r="BJ21" s="20">
        <v>14887849</v>
      </c>
      <c r="BK21" s="20">
        <v>7903</v>
      </c>
      <c r="BL21" s="20">
        <v>88532</v>
      </c>
      <c r="BM21" s="20">
        <v>937</v>
      </c>
      <c r="BO21" s="20"/>
      <c r="BP21" s="20">
        <v>9241257</v>
      </c>
      <c r="BQ21" s="20"/>
      <c r="BR21" s="20">
        <v>24719893</v>
      </c>
      <c r="BS21" s="20">
        <v>59542</v>
      </c>
      <c r="BT21" s="20">
        <v>173934</v>
      </c>
      <c r="BU21" s="20"/>
      <c r="BV21" s="20"/>
      <c r="BW21" s="20"/>
      <c r="BX21" s="20"/>
      <c r="BZ21" s="20"/>
      <c r="CA21" s="20">
        <v>3846454</v>
      </c>
      <c r="CB21" s="20"/>
      <c r="CC21" s="20">
        <v>10865487</v>
      </c>
      <c r="CD21" s="20">
        <v>837</v>
      </c>
      <c r="CE21" s="20">
        <v>61050</v>
      </c>
      <c r="CF21" s="20"/>
      <c r="CG21" s="20"/>
      <c r="CH21" s="20"/>
      <c r="CI21" s="20"/>
      <c r="CJ21" s="20">
        <v>267</v>
      </c>
      <c r="CK21" s="20">
        <v>214</v>
      </c>
      <c r="CL21" s="20">
        <v>13158</v>
      </c>
      <c r="CM21" s="20">
        <v>3</v>
      </c>
      <c r="CN21" s="20"/>
    </row>
    <row r="22" spans="8:92" s="17" customFormat="1" ht="15" customHeight="1">
      <c r="H22" s="21" t="s">
        <v>83</v>
      </c>
      <c r="I22" s="22" t="s">
        <v>76</v>
      </c>
      <c r="J22" s="23">
        <f>(J21/J10)*100</f>
        <v>9.926188994412088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</row>
    <row r="23" spans="8:92" s="17" customFormat="1" ht="15" customHeight="1">
      <c r="H23" s="18" t="s">
        <v>84</v>
      </c>
      <c r="I23" s="19" t="s">
        <v>74</v>
      </c>
      <c r="J23" s="20">
        <f>SUM(K23:BM23)</f>
        <v>22252985</v>
      </c>
      <c r="K23" s="20">
        <v>11990</v>
      </c>
      <c r="L23" s="20">
        <v>227</v>
      </c>
      <c r="M23" s="20">
        <v>1268</v>
      </c>
      <c r="N23" s="20">
        <v>7</v>
      </c>
      <c r="O23" s="20"/>
      <c r="P23" s="20"/>
      <c r="Q23" s="20"/>
      <c r="R23" s="20">
        <v>135</v>
      </c>
      <c r="S23" s="20">
        <v>203</v>
      </c>
      <c r="T23" s="20">
        <v>19522</v>
      </c>
      <c r="U23" s="20">
        <v>3382</v>
      </c>
      <c r="V23" s="20">
        <v>46677</v>
      </c>
      <c r="W23" s="20">
        <v>12917</v>
      </c>
      <c r="X23" s="20">
        <v>19553</v>
      </c>
      <c r="Y23" s="20">
        <v>6317</v>
      </c>
      <c r="Z23" s="20">
        <v>387</v>
      </c>
      <c r="AA23" s="20">
        <v>5</v>
      </c>
      <c r="AB23" s="20">
        <v>5428</v>
      </c>
      <c r="AC23" s="20">
        <v>867</v>
      </c>
      <c r="AD23" s="20">
        <v>6100</v>
      </c>
      <c r="AE23" s="20">
        <v>12</v>
      </c>
      <c r="AF23" s="20">
        <v>820</v>
      </c>
      <c r="AG23" s="20">
        <v>283</v>
      </c>
      <c r="AH23" s="20">
        <v>49</v>
      </c>
      <c r="AI23" s="20">
        <v>763</v>
      </c>
      <c r="AJ23" s="20">
        <v>463</v>
      </c>
      <c r="AK23" s="20">
        <v>406</v>
      </c>
      <c r="AL23" s="20">
        <v>5</v>
      </c>
      <c r="AM23" s="20">
        <v>116</v>
      </c>
      <c r="AN23" s="20">
        <v>3</v>
      </c>
      <c r="AO23" s="20">
        <v>313</v>
      </c>
      <c r="AP23" s="20"/>
      <c r="AQ23" s="20"/>
      <c r="AR23" s="20"/>
      <c r="AS23" s="20">
        <v>53</v>
      </c>
      <c r="AT23" s="20">
        <v>3</v>
      </c>
      <c r="AU23" s="20">
        <v>15</v>
      </c>
      <c r="AV23" s="20"/>
      <c r="AW23" s="20"/>
      <c r="AX23" s="20"/>
      <c r="AY23" s="20"/>
      <c r="AZ23" s="20"/>
      <c r="BA23" s="20">
        <v>567</v>
      </c>
      <c r="BB23" s="20">
        <v>19</v>
      </c>
      <c r="BC23" s="20"/>
      <c r="BD23" s="20">
        <v>53272</v>
      </c>
      <c r="BE23" s="20">
        <v>900</v>
      </c>
      <c r="BF23" s="20">
        <v>12</v>
      </c>
      <c r="BG23" s="20"/>
      <c r="BH23" s="20">
        <v>735</v>
      </c>
      <c r="BI23" s="20"/>
      <c r="BJ23" s="20">
        <v>21910841</v>
      </c>
      <c r="BK23" s="20">
        <v>10642</v>
      </c>
      <c r="BL23" s="20">
        <v>136654</v>
      </c>
      <c r="BM23" s="20">
        <v>1054</v>
      </c>
      <c r="BO23" s="20"/>
      <c r="BP23" s="20">
        <v>13545982</v>
      </c>
      <c r="BQ23" s="20"/>
      <c r="BR23" s="20">
        <v>31576985</v>
      </c>
      <c r="BS23" s="20">
        <v>30000</v>
      </c>
      <c r="BT23" s="20">
        <v>267956</v>
      </c>
      <c r="BU23" s="20"/>
      <c r="BV23" s="20">
        <v>1557</v>
      </c>
      <c r="BW23" s="20">
        <v>550</v>
      </c>
      <c r="BX23" s="20"/>
      <c r="BZ23" s="20"/>
      <c r="CA23" s="20">
        <v>5898598</v>
      </c>
      <c r="CB23" s="20"/>
      <c r="CC23" s="20">
        <v>15772356</v>
      </c>
      <c r="CD23" s="20">
        <v>4944</v>
      </c>
      <c r="CE23" s="20">
        <v>104604</v>
      </c>
      <c r="CF23" s="20"/>
      <c r="CG23" s="20">
        <v>12</v>
      </c>
      <c r="CH23" s="20">
        <v>312</v>
      </c>
      <c r="CI23" s="20"/>
      <c r="CJ23" s="20">
        <v>688</v>
      </c>
      <c r="CK23" s="20">
        <v>289</v>
      </c>
      <c r="CL23" s="20">
        <v>28424</v>
      </c>
      <c r="CM23" s="20">
        <v>5</v>
      </c>
      <c r="CN23" s="20"/>
    </row>
    <row r="24" spans="8:92" s="17" customFormat="1" ht="15" customHeight="1">
      <c r="H24" s="21" t="s">
        <v>85</v>
      </c>
      <c r="I24" s="22" t="s">
        <v>76</v>
      </c>
      <c r="J24" s="23">
        <f>(J23/J10)*100</f>
        <v>14.582273448014005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</row>
    <row r="25" spans="8:92" s="17" customFormat="1" ht="15" customHeight="1">
      <c r="H25" s="18" t="s">
        <v>86</v>
      </c>
      <c r="I25" s="19" t="s">
        <v>74</v>
      </c>
      <c r="J25" s="20">
        <f>SUM(K25:BM25)</f>
        <v>7254048</v>
      </c>
      <c r="K25" s="20">
        <v>8609</v>
      </c>
      <c r="L25" s="20">
        <v>361</v>
      </c>
      <c r="M25" s="20">
        <v>1513</v>
      </c>
      <c r="N25" s="20">
        <v>4</v>
      </c>
      <c r="O25" s="20"/>
      <c r="P25" s="20"/>
      <c r="Q25" s="20"/>
      <c r="R25" s="20">
        <v>64</v>
      </c>
      <c r="S25" s="20">
        <v>113</v>
      </c>
      <c r="T25" s="20">
        <v>6176</v>
      </c>
      <c r="U25" s="20">
        <v>502</v>
      </c>
      <c r="V25" s="20">
        <v>17657</v>
      </c>
      <c r="W25" s="20">
        <v>3694</v>
      </c>
      <c r="X25" s="20">
        <v>8471</v>
      </c>
      <c r="Y25" s="20">
        <v>5083</v>
      </c>
      <c r="Z25" s="20">
        <v>323</v>
      </c>
      <c r="AA25" s="20">
        <v>2</v>
      </c>
      <c r="AB25" s="20">
        <v>2140</v>
      </c>
      <c r="AC25" s="20">
        <v>1143</v>
      </c>
      <c r="AD25" s="20">
        <v>3808</v>
      </c>
      <c r="AE25" s="20">
        <v>1</v>
      </c>
      <c r="AF25" s="20">
        <v>248</v>
      </c>
      <c r="AG25" s="20">
        <v>84</v>
      </c>
      <c r="AH25" s="20">
        <v>38</v>
      </c>
      <c r="AI25" s="20">
        <v>1676</v>
      </c>
      <c r="AJ25" s="20">
        <v>103</v>
      </c>
      <c r="AK25" s="20">
        <v>685</v>
      </c>
      <c r="AL25" s="20">
        <v>3</v>
      </c>
      <c r="AM25" s="20">
        <v>89</v>
      </c>
      <c r="AN25" s="20">
        <v>3</v>
      </c>
      <c r="AO25" s="20">
        <v>1</v>
      </c>
      <c r="AP25" s="20"/>
      <c r="AQ25" s="20"/>
      <c r="AR25" s="20">
        <v>1</v>
      </c>
      <c r="AS25" s="20">
        <v>31</v>
      </c>
      <c r="AT25" s="20">
        <v>2</v>
      </c>
      <c r="AU25" s="20">
        <v>1</v>
      </c>
      <c r="AV25" s="20"/>
      <c r="AW25" s="20"/>
      <c r="AX25" s="20"/>
      <c r="AY25" s="20"/>
      <c r="AZ25" s="20"/>
      <c r="BA25" s="20">
        <v>132</v>
      </c>
      <c r="BB25" s="20"/>
      <c r="BC25" s="20"/>
      <c r="BD25" s="20">
        <v>28796</v>
      </c>
      <c r="BE25" s="20">
        <v>195</v>
      </c>
      <c r="BF25" s="20">
        <v>177</v>
      </c>
      <c r="BG25" s="20"/>
      <c r="BH25" s="20">
        <v>224</v>
      </c>
      <c r="BI25" s="20"/>
      <c r="BJ25" s="20">
        <v>7107078</v>
      </c>
      <c r="BK25" s="20">
        <v>7093</v>
      </c>
      <c r="BL25" s="20">
        <v>46640</v>
      </c>
      <c r="BM25" s="20">
        <v>1084</v>
      </c>
      <c r="BO25" s="20"/>
      <c r="BP25" s="20">
        <v>4667380</v>
      </c>
      <c r="BQ25" s="20"/>
      <c r="BR25" s="20">
        <v>9690066</v>
      </c>
      <c r="BS25" s="20">
        <v>3274</v>
      </c>
      <c r="BT25" s="20">
        <v>86448</v>
      </c>
      <c r="BU25" s="20"/>
      <c r="BV25" s="20"/>
      <c r="BW25" s="20"/>
      <c r="BX25" s="20"/>
      <c r="BZ25" s="20"/>
      <c r="CA25" s="20">
        <v>1791287</v>
      </c>
      <c r="CB25" s="20"/>
      <c r="CC25" s="20">
        <v>5216826</v>
      </c>
      <c r="CD25" s="20">
        <v>101</v>
      </c>
      <c r="CE25" s="20">
        <v>26006</v>
      </c>
      <c r="CF25" s="20"/>
      <c r="CG25" s="20"/>
      <c r="CH25" s="20"/>
      <c r="CI25" s="20"/>
      <c r="CJ25" s="20">
        <v>154</v>
      </c>
      <c r="CK25" s="20">
        <v>110</v>
      </c>
      <c r="CL25" s="20">
        <v>5026</v>
      </c>
      <c r="CM25" s="20">
        <v>2</v>
      </c>
      <c r="CN25" s="20"/>
    </row>
    <row r="26" spans="8:92" s="17" customFormat="1" ht="15" customHeight="1">
      <c r="H26" s="21" t="s">
        <v>87</v>
      </c>
      <c r="I26" s="22" t="s">
        <v>76</v>
      </c>
      <c r="J26" s="23">
        <f>(J25/J10)*100</f>
        <v>4.753542571525533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</row>
    <row r="27" spans="8:92" s="17" customFormat="1" ht="15" customHeight="1">
      <c r="H27" s="18" t="s">
        <v>88</v>
      </c>
      <c r="I27" s="19" t="s">
        <v>74</v>
      </c>
      <c r="J27" s="20">
        <f>SUM(K27:BM27)</f>
        <v>3709230</v>
      </c>
      <c r="K27" s="20">
        <v>8094</v>
      </c>
      <c r="L27" s="20">
        <v>204</v>
      </c>
      <c r="M27" s="20">
        <v>792</v>
      </c>
      <c r="N27" s="20">
        <v>4</v>
      </c>
      <c r="O27" s="20"/>
      <c r="P27" s="20"/>
      <c r="Q27" s="20">
        <v>9</v>
      </c>
      <c r="R27" s="20">
        <v>102</v>
      </c>
      <c r="S27" s="20">
        <v>78</v>
      </c>
      <c r="T27" s="20">
        <v>2964</v>
      </c>
      <c r="U27" s="20">
        <v>425</v>
      </c>
      <c r="V27" s="20">
        <v>8507</v>
      </c>
      <c r="W27" s="20">
        <v>1916</v>
      </c>
      <c r="X27" s="20">
        <v>3751</v>
      </c>
      <c r="Y27" s="20">
        <v>3089</v>
      </c>
      <c r="Z27" s="20">
        <v>231</v>
      </c>
      <c r="AA27" s="20">
        <v>1</v>
      </c>
      <c r="AB27" s="20">
        <v>1367</v>
      </c>
      <c r="AC27" s="20">
        <v>1032</v>
      </c>
      <c r="AD27" s="20">
        <v>4583</v>
      </c>
      <c r="AE27" s="20">
        <v>3</v>
      </c>
      <c r="AF27" s="20">
        <v>92</v>
      </c>
      <c r="AG27" s="20">
        <v>32</v>
      </c>
      <c r="AH27" s="20">
        <v>39</v>
      </c>
      <c r="AI27" s="20">
        <v>775</v>
      </c>
      <c r="AJ27" s="20">
        <v>99</v>
      </c>
      <c r="AK27" s="20">
        <v>291</v>
      </c>
      <c r="AL27" s="20">
        <v>2</v>
      </c>
      <c r="AM27" s="20">
        <v>60</v>
      </c>
      <c r="AN27" s="20">
        <v>1</v>
      </c>
      <c r="AO27" s="20">
        <v>96</v>
      </c>
      <c r="AP27" s="20"/>
      <c r="AQ27" s="20"/>
      <c r="AR27" s="20"/>
      <c r="AS27" s="20">
        <v>59</v>
      </c>
      <c r="AT27" s="20"/>
      <c r="AU27" s="20"/>
      <c r="AV27" s="20"/>
      <c r="AW27" s="20"/>
      <c r="AX27" s="20"/>
      <c r="AY27" s="20"/>
      <c r="AZ27" s="20"/>
      <c r="BA27" s="20">
        <v>100</v>
      </c>
      <c r="BB27" s="20"/>
      <c r="BC27" s="20"/>
      <c r="BD27" s="20">
        <v>19491</v>
      </c>
      <c r="BE27" s="20">
        <v>135</v>
      </c>
      <c r="BF27" s="20">
        <v>4</v>
      </c>
      <c r="BG27" s="20"/>
      <c r="BH27" s="20">
        <v>138</v>
      </c>
      <c r="BI27" s="20"/>
      <c r="BJ27" s="20">
        <v>3620641</v>
      </c>
      <c r="BK27" s="20">
        <v>6135</v>
      </c>
      <c r="BL27" s="20">
        <v>23483</v>
      </c>
      <c r="BM27" s="20">
        <v>405</v>
      </c>
      <c r="BO27" s="20"/>
      <c r="BP27" s="20">
        <v>2453520</v>
      </c>
      <c r="BQ27" s="20"/>
      <c r="BR27" s="20">
        <v>4903623</v>
      </c>
      <c r="BS27" s="20">
        <v>14820</v>
      </c>
      <c r="BT27" s="20">
        <v>33091</v>
      </c>
      <c r="BU27" s="20"/>
      <c r="BV27" s="20"/>
      <c r="BW27" s="20">
        <v>85</v>
      </c>
      <c r="BX27" s="20"/>
      <c r="BZ27" s="20"/>
      <c r="CA27" s="20">
        <v>918708</v>
      </c>
      <c r="CB27" s="20"/>
      <c r="CC27" s="20">
        <v>2642947</v>
      </c>
      <c r="CD27" s="20">
        <v>4050</v>
      </c>
      <c r="CE27" s="20">
        <v>10360</v>
      </c>
      <c r="CF27" s="20"/>
      <c r="CG27" s="20"/>
      <c r="CH27" s="20">
        <v>35</v>
      </c>
      <c r="CI27" s="20"/>
      <c r="CJ27" s="20">
        <v>54</v>
      </c>
      <c r="CK27" s="20">
        <v>58</v>
      </c>
      <c r="CL27" s="20">
        <v>1738</v>
      </c>
      <c r="CM27" s="20">
        <v>2</v>
      </c>
      <c r="CN27" s="20"/>
    </row>
    <row r="28" spans="8:92" s="17" customFormat="1" ht="15" customHeight="1">
      <c r="H28" s="21" t="s">
        <v>87</v>
      </c>
      <c r="I28" s="22" t="s">
        <v>76</v>
      </c>
      <c r="J28" s="23">
        <f>(J27/J10)*100</f>
        <v>2.4306404799885044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</row>
    <row r="29" spans="8:92" s="17" customFormat="1" ht="15" customHeight="1">
      <c r="H29" s="18" t="s">
        <v>89</v>
      </c>
      <c r="I29" s="19" t="s">
        <v>74</v>
      </c>
      <c r="J29" s="20">
        <f>SUM(K29:BM29)</f>
        <v>12727329</v>
      </c>
      <c r="K29" s="20">
        <v>13892</v>
      </c>
      <c r="L29" s="20">
        <v>386</v>
      </c>
      <c r="M29" s="20">
        <v>2362</v>
      </c>
      <c r="N29" s="20">
        <v>8</v>
      </c>
      <c r="O29" s="20"/>
      <c r="P29" s="20"/>
      <c r="Q29" s="20">
        <v>3</v>
      </c>
      <c r="R29" s="20">
        <v>233</v>
      </c>
      <c r="S29" s="20">
        <v>293</v>
      </c>
      <c r="T29" s="20">
        <v>12455</v>
      </c>
      <c r="U29" s="20">
        <v>891</v>
      </c>
      <c r="V29" s="20">
        <v>27361</v>
      </c>
      <c r="W29" s="20">
        <v>6087</v>
      </c>
      <c r="X29" s="20">
        <v>11617</v>
      </c>
      <c r="Y29" s="20">
        <v>6465</v>
      </c>
      <c r="Z29" s="20">
        <v>402</v>
      </c>
      <c r="AA29" s="20">
        <v>8</v>
      </c>
      <c r="AB29" s="20">
        <v>4314</v>
      </c>
      <c r="AC29" s="20">
        <v>1438</v>
      </c>
      <c r="AD29" s="20">
        <v>9833</v>
      </c>
      <c r="AE29" s="20">
        <v>2</v>
      </c>
      <c r="AF29" s="20">
        <v>590</v>
      </c>
      <c r="AG29" s="20">
        <v>267</v>
      </c>
      <c r="AH29" s="20">
        <v>93</v>
      </c>
      <c r="AI29" s="20">
        <v>3027</v>
      </c>
      <c r="AJ29" s="20">
        <v>538</v>
      </c>
      <c r="AK29" s="20">
        <v>796</v>
      </c>
      <c r="AL29" s="20">
        <v>5</v>
      </c>
      <c r="AM29" s="20">
        <v>124</v>
      </c>
      <c r="AN29" s="20"/>
      <c r="AO29" s="20"/>
      <c r="AP29" s="20">
        <v>4</v>
      </c>
      <c r="AQ29" s="20"/>
      <c r="AR29" s="20"/>
      <c r="AS29" s="20">
        <v>113</v>
      </c>
      <c r="AT29" s="20">
        <v>1</v>
      </c>
      <c r="AU29" s="20">
        <v>3</v>
      </c>
      <c r="AV29" s="20"/>
      <c r="AW29" s="20"/>
      <c r="AX29" s="20"/>
      <c r="AY29" s="20"/>
      <c r="AZ29" s="20"/>
      <c r="BA29" s="20">
        <v>435</v>
      </c>
      <c r="BB29" s="20">
        <v>19</v>
      </c>
      <c r="BC29" s="20"/>
      <c r="BD29" s="20">
        <v>38349</v>
      </c>
      <c r="BE29" s="20">
        <v>397</v>
      </c>
      <c r="BF29" s="20">
        <v>24</v>
      </c>
      <c r="BG29" s="20">
        <v>1</v>
      </c>
      <c r="BH29" s="20">
        <v>350</v>
      </c>
      <c r="BI29" s="20"/>
      <c r="BJ29" s="20">
        <v>12512407</v>
      </c>
      <c r="BK29" s="20">
        <v>9384</v>
      </c>
      <c r="BL29" s="20">
        <v>60693</v>
      </c>
      <c r="BM29" s="20">
        <v>1659</v>
      </c>
      <c r="BO29" s="20"/>
      <c r="BP29" s="20">
        <v>8371240</v>
      </c>
      <c r="BQ29" s="20"/>
      <c r="BR29" s="20">
        <v>16816862</v>
      </c>
      <c r="BS29" s="20">
        <v>20880</v>
      </c>
      <c r="BT29" s="20">
        <v>212753</v>
      </c>
      <c r="BU29" s="20"/>
      <c r="BV29" s="20"/>
      <c r="BW29" s="20"/>
      <c r="BX29" s="20"/>
      <c r="BZ29" s="20"/>
      <c r="CA29" s="20">
        <v>3278566</v>
      </c>
      <c r="CB29" s="20"/>
      <c r="CC29" s="20">
        <v>9047527</v>
      </c>
      <c r="CD29" s="20">
        <v>3297</v>
      </c>
      <c r="CE29" s="20">
        <v>72276</v>
      </c>
      <c r="CF29" s="20"/>
      <c r="CG29" s="20"/>
      <c r="CH29" s="20"/>
      <c r="CI29" s="20"/>
      <c r="CJ29" s="20">
        <v>392</v>
      </c>
      <c r="CK29" s="20">
        <v>159</v>
      </c>
      <c r="CL29" s="20">
        <v>11942</v>
      </c>
      <c r="CM29" s="20">
        <v>2</v>
      </c>
      <c r="CN29" s="20"/>
    </row>
    <row r="30" spans="8:92" s="17" customFormat="1" ht="15" customHeight="1">
      <c r="H30" s="21" t="s">
        <v>90</v>
      </c>
      <c r="I30" s="22" t="s">
        <v>76</v>
      </c>
      <c r="J30" s="23">
        <f>(J29/J10)*100</f>
        <v>8.340157140304488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</row>
    <row r="31" spans="8:92" s="17" customFormat="1" ht="15" customHeight="1">
      <c r="H31" s="18" t="s">
        <v>91</v>
      </c>
      <c r="I31" s="19" t="s">
        <v>74</v>
      </c>
      <c r="J31" s="20">
        <f>SUM(K31:BM31)</f>
        <v>1247463</v>
      </c>
      <c r="K31" s="20">
        <v>1921</v>
      </c>
      <c r="L31" s="20">
        <v>61</v>
      </c>
      <c r="M31" s="20">
        <v>181</v>
      </c>
      <c r="N31" s="20">
        <v>1</v>
      </c>
      <c r="O31" s="20"/>
      <c r="P31" s="20"/>
      <c r="Q31" s="20"/>
      <c r="R31" s="20">
        <v>59</v>
      </c>
      <c r="S31" s="20">
        <v>94</v>
      </c>
      <c r="T31" s="20">
        <v>1289</v>
      </c>
      <c r="U31" s="20">
        <v>2</v>
      </c>
      <c r="V31" s="20">
        <v>2258</v>
      </c>
      <c r="W31" s="20">
        <v>650</v>
      </c>
      <c r="X31" s="20">
        <v>1500</v>
      </c>
      <c r="Y31" s="20">
        <v>690</v>
      </c>
      <c r="Z31" s="20">
        <v>53</v>
      </c>
      <c r="AA31" s="20">
        <v>4</v>
      </c>
      <c r="AB31" s="20">
        <v>569</v>
      </c>
      <c r="AC31" s="20">
        <v>523</v>
      </c>
      <c r="AD31" s="20">
        <v>624</v>
      </c>
      <c r="AE31" s="20">
        <v>5</v>
      </c>
      <c r="AF31" s="20">
        <v>61</v>
      </c>
      <c r="AG31" s="20">
        <v>46</v>
      </c>
      <c r="AH31" s="20">
        <v>35</v>
      </c>
      <c r="AI31" s="20">
        <v>100</v>
      </c>
      <c r="AJ31" s="20">
        <v>27</v>
      </c>
      <c r="AK31" s="20">
        <v>61</v>
      </c>
      <c r="AL31" s="20">
        <v>2</v>
      </c>
      <c r="AM31" s="20">
        <v>79</v>
      </c>
      <c r="AN31" s="20">
        <v>1</v>
      </c>
      <c r="AO31" s="20"/>
      <c r="AP31" s="20"/>
      <c r="AQ31" s="20"/>
      <c r="AR31" s="20"/>
      <c r="AS31" s="20">
        <v>16</v>
      </c>
      <c r="AT31" s="20"/>
      <c r="AU31" s="20">
        <v>7</v>
      </c>
      <c r="AV31" s="20"/>
      <c r="AW31" s="20"/>
      <c r="AX31" s="20"/>
      <c r="AY31" s="20"/>
      <c r="AZ31" s="20"/>
      <c r="BA31" s="20">
        <v>68</v>
      </c>
      <c r="BB31" s="20"/>
      <c r="BC31" s="20"/>
      <c r="BD31" s="20">
        <v>2514</v>
      </c>
      <c r="BE31" s="20">
        <v>23</v>
      </c>
      <c r="BF31" s="20">
        <v>4</v>
      </c>
      <c r="BG31" s="20"/>
      <c r="BH31" s="20">
        <v>35</v>
      </c>
      <c r="BI31" s="20"/>
      <c r="BJ31" s="20">
        <v>1227323</v>
      </c>
      <c r="BK31" s="20">
        <v>1725</v>
      </c>
      <c r="BL31" s="20">
        <v>4774</v>
      </c>
      <c r="BM31" s="20">
        <v>78</v>
      </c>
      <c r="BO31" s="20"/>
      <c r="BP31" s="20">
        <v>806180</v>
      </c>
      <c r="BQ31" s="20"/>
      <c r="BR31" s="20">
        <v>1707884</v>
      </c>
      <c r="BS31" s="20">
        <v>600</v>
      </c>
      <c r="BT31" s="20">
        <v>24050</v>
      </c>
      <c r="BU31" s="20"/>
      <c r="BV31" s="20"/>
      <c r="BW31" s="20"/>
      <c r="BX31" s="20"/>
      <c r="BZ31" s="20"/>
      <c r="CA31" s="20">
        <v>341610</v>
      </c>
      <c r="CB31" s="20"/>
      <c r="CC31" s="20">
        <v>864901</v>
      </c>
      <c r="CD31" s="20"/>
      <c r="CE31" s="20">
        <v>7532</v>
      </c>
      <c r="CF31" s="20"/>
      <c r="CG31" s="20"/>
      <c r="CH31" s="20"/>
      <c r="CI31" s="20"/>
      <c r="CJ31" s="20">
        <v>22</v>
      </c>
      <c r="CK31" s="20">
        <v>1</v>
      </c>
      <c r="CL31" s="20">
        <v>1179</v>
      </c>
      <c r="CM31" s="20">
        <v>2</v>
      </c>
      <c r="CN31" s="20"/>
    </row>
    <row r="32" spans="8:92" s="17" customFormat="1" ht="15" customHeight="1">
      <c r="H32" s="21" t="s">
        <v>92</v>
      </c>
      <c r="I32" s="22" t="s">
        <v>76</v>
      </c>
      <c r="J32" s="23">
        <f>(J31/J10)*100</f>
        <v>0.8174564707736914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7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93</v>
      </c>
    </row>
    <row r="2" spans="7:12" ht="15" customHeight="1">
      <c r="G2" s="4" t="s">
        <v>112</v>
      </c>
      <c r="L2" s="12" t="s">
        <v>94</v>
      </c>
    </row>
    <row r="3" ht="12" hidden="1"/>
    <row r="4" ht="12" hidden="1"/>
    <row r="5" ht="12" hidden="1">
      <c r="G5" s="1" t="s">
        <v>113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95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3" customFormat="1" ht="15" customHeight="1">
      <c r="H10" s="14" t="s">
        <v>72</v>
      </c>
      <c r="I10" s="15"/>
      <c r="J10" s="16">
        <f>SUM(K10:BM10)</f>
        <v>342472</v>
      </c>
      <c r="K10" s="16">
        <f aca="true" t="shared" si="0" ref="K10:BM10">SUM(K11:K32)</f>
        <v>0</v>
      </c>
      <c r="L10" s="16">
        <f t="shared" si="0"/>
        <v>0</v>
      </c>
      <c r="M10" s="16">
        <f t="shared" si="0"/>
        <v>0</v>
      </c>
      <c r="N10" s="16">
        <f>SUM(N11:N32)</f>
        <v>0</v>
      </c>
      <c r="O10" s="16">
        <f t="shared" si="0"/>
        <v>0</v>
      </c>
      <c r="P10" s="16">
        <f>SUM(P11:P32)</f>
        <v>0</v>
      </c>
      <c r="Q10" s="16">
        <f>SUM(Q11:Q32)</f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>SUM(U11:U32)</f>
        <v>0</v>
      </c>
      <c r="V10" s="16">
        <f t="shared" si="0"/>
        <v>0</v>
      </c>
      <c r="W10" s="16">
        <f t="shared" si="0"/>
        <v>0</v>
      </c>
      <c r="X10" s="16">
        <f t="shared" si="0"/>
        <v>494</v>
      </c>
      <c r="Y10" s="16">
        <f t="shared" si="0"/>
        <v>1963</v>
      </c>
      <c r="Z10" s="16">
        <f t="shared" si="0"/>
        <v>1</v>
      </c>
      <c r="AA10" s="16">
        <f t="shared" si="0"/>
        <v>0</v>
      </c>
      <c r="AB10" s="16">
        <f t="shared" si="0"/>
        <v>314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t="shared" si="0"/>
        <v>0</v>
      </c>
      <c r="AR10" s="16">
        <f t="shared" si="0"/>
        <v>0</v>
      </c>
      <c r="AS10" s="16">
        <f t="shared" si="0"/>
        <v>0</v>
      </c>
      <c r="AT10" s="16">
        <f t="shared" si="0"/>
        <v>0</v>
      </c>
      <c r="AU10" s="16">
        <f t="shared" si="0"/>
        <v>0</v>
      </c>
      <c r="AV10" s="16">
        <f t="shared" si="0"/>
        <v>0</v>
      </c>
      <c r="AW10" s="16">
        <f t="shared" si="0"/>
        <v>0</v>
      </c>
      <c r="AX10" s="16">
        <f t="shared" si="0"/>
        <v>0</v>
      </c>
      <c r="AY10" s="16">
        <f t="shared" si="0"/>
        <v>0</v>
      </c>
      <c r="AZ10" s="16">
        <f t="shared" si="0"/>
        <v>0</v>
      </c>
      <c r="BA10" s="16">
        <f t="shared" si="0"/>
        <v>0</v>
      </c>
      <c r="BB10" s="16">
        <f t="shared" si="0"/>
        <v>0</v>
      </c>
      <c r="BC10" s="16">
        <f t="shared" si="0"/>
        <v>0</v>
      </c>
      <c r="BD10" s="16">
        <f t="shared" si="0"/>
        <v>0</v>
      </c>
      <c r="BE10" s="16">
        <f t="shared" si="0"/>
        <v>4611</v>
      </c>
      <c r="BF10" s="16">
        <f t="shared" si="0"/>
        <v>0</v>
      </c>
      <c r="BG10" s="16">
        <f t="shared" si="0"/>
        <v>0</v>
      </c>
      <c r="BH10" s="16">
        <f t="shared" si="0"/>
        <v>0</v>
      </c>
      <c r="BI10" s="16">
        <f t="shared" si="0"/>
        <v>0</v>
      </c>
      <c r="BJ10" s="16">
        <f t="shared" si="0"/>
        <v>173581</v>
      </c>
      <c r="BK10" s="16">
        <f t="shared" si="0"/>
        <v>72</v>
      </c>
      <c r="BL10" s="16">
        <f t="shared" si="0"/>
        <v>161436</v>
      </c>
      <c r="BM10" s="16">
        <f t="shared" si="0"/>
        <v>0</v>
      </c>
    </row>
    <row r="11" spans="8:65" s="17" customFormat="1" ht="30" customHeight="1">
      <c r="H11" s="18" t="s">
        <v>73</v>
      </c>
      <c r="I11" s="19" t="s">
        <v>74</v>
      </c>
      <c r="J11" s="20">
        <f>SUM(K11:BM11)</f>
        <v>10145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20</v>
      </c>
      <c r="Y11" s="20">
        <v>402</v>
      </c>
      <c r="Z11" s="20"/>
      <c r="AA11" s="20"/>
      <c r="AB11" s="20">
        <v>103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>
        <v>178</v>
      </c>
      <c r="BF11" s="20"/>
      <c r="BG11" s="20"/>
      <c r="BH11" s="20"/>
      <c r="BI11" s="20"/>
      <c r="BJ11" s="20">
        <v>1950</v>
      </c>
      <c r="BK11" s="20"/>
      <c r="BL11" s="20">
        <v>7492</v>
      </c>
      <c r="BM11" s="20"/>
    </row>
    <row r="12" spans="8:65" s="17" customFormat="1" ht="15" customHeight="1">
      <c r="H12" s="21" t="s">
        <v>75</v>
      </c>
      <c r="I12" s="22" t="s">
        <v>76</v>
      </c>
      <c r="J12" s="23">
        <f>(J11/J10)*100</f>
        <v>2.9622859679039455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77</v>
      </c>
      <c r="I13" s="19" t="s">
        <v>74</v>
      </c>
      <c r="J13" s="20">
        <f>SUM(K13:BM13)</f>
        <v>15815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13</v>
      </c>
      <c r="Y13" s="20">
        <v>217</v>
      </c>
      <c r="Z13" s="20"/>
      <c r="AA13" s="20"/>
      <c r="AB13" s="20">
        <v>11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198</v>
      </c>
      <c r="BF13" s="20"/>
      <c r="BG13" s="20"/>
      <c r="BH13" s="20"/>
      <c r="BI13" s="20"/>
      <c r="BJ13" s="20">
        <v>530</v>
      </c>
      <c r="BK13" s="20"/>
      <c r="BL13" s="20">
        <v>14846</v>
      </c>
      <c r="BM13" s="20"/>
    </row>
    <row r="14" spans="8:65" s="17" customFormat="1" ht="15" customHeight="1">
      <c r="H14" s="21" t="s">
        <v>78</v>
      </c>
      <c r="I14" s="22" t="s">
        <v>76</v>
      </c>
      <c r="J14" s="23">
        <f>(J13/J10)*100</f>
        <v>4.617895769581163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79</v>
      </c>
      <c r="I15" s="19" t="s">
        <v>74</v>
      </c>
      <c r="J15" s="20">
        <f>SUM(K15:BM15)</f>
        <v>240846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319</v>
      </c>
      <c r="Y15" s="20">
        <v>349</v>
      </c>
      <c r="Z15" s="20"/>
      <c r="AA15" s="20"/>
      <c r="AB15" s="20">
        <v>22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2190</v>
      </c>
      <c r="BF15" s="20"/>
      <c r="BG15" s="20"/>
      <c r="BH15" s="20"/>
      <c r="BI15" s="20"/>
      <c r="BJ15" s="20">
        <v>166020</v>
      </c>
      <c r="BK15" s="20">
        <v>71</v>
      </c>
      <c r="BL15" s="20">
        <v>71875</v>
      </c>
      <c r="BM15" s="20"/>
    </row>
    <row r="16" spans="8:65" s="17" customFormat="1" ht="15" customHeight="1">
      <c r="H16" s="21" t="s">
        <v>77</v>
      </c>
      <c r="I16" s="22" t="s">
        <v>76</v>
      </c>
      <c r="J16" s="23">
        <f>(J15/J10)*100</f>
        <v>70.32574925833353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80</v>
      </c>
      <c r="I17" s="19" t="s">
        <v>74</v>
      </c>
      <c r="J17" s="20">
        <f>SUM(K17:BM17)</f>
        <v>6475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</v>
      </c>
      <c r="Y17" s="20">
        <v>29</v>
      </c>
      <c r="Z17" s="20">
        <v>1</v>
      </c>
      <c r="AA17" s="20"/>
      <c r="AB17" s="20">
        <v>38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>
        <v>91</v>
      </c>
      <c r="BF17" s="20"/>
      <c r="BG17" s="20"/>
      <c r="BH17" s="20"/>
      <c r="BI17" s="20"/>
      <c r="BJ17" s="20">
        <v>97</v>
      </c>
      <c r="BK17" s="20">
        <v>1</v>
      </c>
      <c r="BL17" s="20">
        <v>6212</v>
      </c>
      <c r="BM17" s="20"/>
    </row>
    <row r="18" spans="8:65" s="17" customFormat="1" ht="15" customHeight="1">
      <c r="H18" s="21" t="s">
        <v>81</v>
      </c>
      <c r="I18" s="22" t="s">
        <v>76</v>
      </c>
      <c r="J18" s="23">
        <f>(J17/J10)*100</f>
        <v>1.89066551426102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78</v>
      </c>
      <c r="I19" s="19" t="s">
        <v>74</v>
      </c>
      <c r="J19" s="20">
        <f>SUM(K19:BM19)</f>
        <v>3793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</v>
      </c>
      <c r="Y19" s="20">
        <v>8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80</v>
      </c>
      <c r="BF19" s="20"/>
      <c r="BG19" s="20"/>
      <c r="BH19" s="20"/>
      <c r="BI19" s="20"/>
      <c r="BJ19" s="20">
        <v>7</v>
      </c>
      <c r="BK19" s="20"/>
      <c r="BL19" s="20">
        <v>3696</v>
      </c>
      <c r="BM19" s="20"/>
    </row>
    <row r="20" spans="8:65" s="17" customFormat="1" ht="15" customHeight="1">
      <c r="H20" s="21" t="s">
        <v>82</v>
      </c>
      <c r="I20" s="22" t="s">
        <v>76</v>
      </c>
      <c r="J20" s="23">
        <f>(J19/J10)*100</f>
        <v>1.1075357985470344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77</v>
      </c>
      <c r="I21" s="19" t="s">
        <v>74</v>
      </c>
      <c r="J21" s="20">
        <f>SUM(K21:BM21)</f>
        <v>14952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22</v>
      </c>
      <c r="Y21" s="20">
        <v>141</v>
      </c>
      <c r="Z21" s="20"/>
      <c r="AA21" s="20"/>
      <c r="AB21" s="20">
        <v>21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775</v>
      </c>
      <c r="BF21" s="20"/>
      <c r="BG21" s="20"/>
      <c r="BH21" s="20"/>
      <c r="BI21" s="20"/>
      <c r="BJ21" s="20">
        <v>264</v>
      </c>
      <c r="BK21" s="20"/>
      <c r="BL21" s="20">
        <v>13729</v>
      </c>
      <c r="BM21" s="20"/>
    </row>
    <row r="22" spans="8:65" s="17" customFormat="1" ht="15" customHeight="1">
      <c r="H22" s="21" t="s">
        <v>83</v>
      </c>
      <c r="I22" s="22" t="s">
        <v>76</v>
      </c>
      <c r="J22" s="23">
        <f>(J21/J10)*100</f>
        <v>4.365904365904366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84</v>
      </c>
      <c r="I23" s="19" t="s">
        <v>74</v>
      </c>
      <c r="J23" s="20">
        <f>SUM(K23:BM23)</f>
        <v>22292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v>81</v>
      </c>
      <c r="Y23" s="20">
        <v>127</v>
      </c>
      <c r="Z23" s="20"/>
      <c r="AA23" s="20"/>
      <c r="AB23" s="20">
        <v>14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577</v>
      </c>
      <c r="BF23" s="20"/>
      <c r="BG23" s="20"/>
      <c r="BH23" s="20"/>
      <c r="BI23" s="20"/>
      <c r="BJ23" s="20">
        <v>268</v>
      </c>
      <c r="BK23" s="20"/>
      <c r="BL23" s="20">
        <v>21225</v>
      </c>
      <c r="BM23" s="20"/>
    </row>
    <row r="24" spans="8:65" s="17" customFormat="1" ht="15" customHeight="1">
      <c r="H24" s="21" t="s">
        <v>85</v>
      </c>
      <c r="I24" s="22" t="s">
        <v>76</v>
      </c>
      <c r="J24" s="23">
        <f>(J23/J10)*100</f>
        <v>6.509145273190217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86</v>
      </c>
      <c r="I25" s="19" t="s">
        <v>74</v>
      </c>
      <c r="J25" s="20">
        <f>SUM(K25:BM25)</f>
        <v>8089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13</v>
      </c>
      <c r="Y25" s="20">
        <v>162</v>
      </c>
      <c r="Z25" s="20"/>
      <c r="AA25" s="20"/>
      <c r="AB25" s="20">
        <v>11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>
        <v>126</v>
      </c>
      <c r="BF25" s="20"/>
      <c r="BG25" s="20"/>
      <c r="BH25" s="20"/>
      <c r="BI25" s="20"/>
      <c r="BJ25" s="20">
        <v>451</v>
      </c>
      <c r="BK25" s="20"/>
      <c r="BL25" s="20">
        <v>7326</v>
      </c>
      <c r="BM25" s="20"/>
    </row>
    <row r="26" spans="8:65" s="17" customFormat="1" ht="15" customHeight="1">
      <c r="H26" s="21" t="s">
        <v>87</v>
      </c>
      <c r="I26" s="22" t="s">
        <v>76</v>
      </c>
      <c r="J26" s="23">
        <f>(J25/J10)*100</f>
        <v>2.3619449181246934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88</v>
      </c>
      <c r="I27" s="19" t="s">
        <v>74</v>
      </c>
      <c r="J27" s="20">
        <f>SUM(K27:BM27)</f>
        <v>5931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2</v>
      </c>
      <c r="Y27" s="20">
        <v>143</v>
      </c>
      <c r="Z27" s="20"/>
      <c r="AA27" s="20"/>
      <c r="AB27" s="20">
        <v>8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>
        <v>92</v>
      </c>
      <c r="BF27" s="20"/>
      <c r="BG27" s="20"/>
      <c r="BH27" s="20"/>
      <c r="BI27" s="20"/>
      <c r="BJ27" s="20">
        <v>391</v>
      </c>
      <c r="BK27" s="20"/>
      <c r="BL27" s="20">
        <v>5295</v>
      </c>
      <c r="BM27" s="20"/>
    </row>
    <row r="28" spans="8:65" s="17" customFormat="1" ht="15" customHeight="1">
      <c r="H28" s="21" t="s">
        <v>87</v>
      </c>
      <c r="I28" s="22" t="s">
        <v>76</v>
      </c>
      <c r="J28" s="23">
        <f>(J27/J10)*100</f>
        <v>1.7318204115956926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89</v>
      </c>
      <c r="I29" s="19" t="s">
        <v>74</v>
      </c>
      <c r="J29" s="20">
        <f>SUM(K29:BM29)</f>
        <v>9759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12</v>
      </c>
      <c r="Y29" s="20">
        <v>225</v>
      </c>
      <c r="Z29" s="20"/>
      <c r="AA29" s="20"/>
      <c r="AB29" s="20">
        <v>24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283</v>
      </c>
      <c r="BF29" s="20"/>
      <c r="BG29" s="20"/>
      <c r="BH29" s="20"/>
      <c r="BI29" s="20"/>
      <c r="BJ29" s="20">
        <v>540</v>
      </c>
      <c r="BK29" s="20"/>
      <c r="BL29" s="20">
        <v>8675</v>
      </c>
      <c r="BM29" s="20"/>
    </row>
    <row r="30" spans="8:65" s="17" customFormat="1" ht="15" customHeight="1">
      <c r="H30" s="21" t="s">
        <v>90</v>
      </c>
      <c r="I30" s="22" t="s">
        <v>76</v>
      </c>
      <c r="J30" s="23">
        <f>(J29/J10)*100</f>
        <v>2.8495760237333267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91</v>
      </c>
      <c r="I31" s="19" t="s">
        <v>74</v>
      </c>
      <c r="J31" s="20">
        <f>SUM(K31:BM31)</f>
        <v>4375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4</v>
      </c>
      <c r="Y31" s="20">
        <v>160</v>
      </c>
      <c r="Z31" s="20"/>
      <c r="AA31" s="20"/>
      <c r="AB31" s="20">
        <v>62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21</v>
      </c>
      <c r="BF31" s="20"/>
      <c r="BG31" s="20"/>
      <c r="BH31" s="20"/>
      <c r="BI31" s="20"/>
      <c r="BJ31" s="20">
        <v>3063</v>
      </c>
      <c r="BK31" s="20"/>
      <c r="BL31" s="20">
        <v>1065</v>
      </c>
      <c r="BM31" s="20"/>
    </row>
    <row r="32" spans="8:65" s="17" customFormat="1" ht="15" customHeight="1">
      <c r="H32" s="21" t="s">
        <v>92</v>
      </c>
      <c r="I32" s="22" t="s">
        <v>76</v>
      </c>
      <c r="J32" s="23">
        <f>(J31/J10)*100</f>
        <v>1.2774766988250135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96</v>
      </c>
    </row>
    <row r="2" spans="7:12" ht="15" customHeight="1">
      <c r="G2" s="4" t="s">
        <v>112</v>
      </c>
      <c r="L2" s="12" t="s">
        <v>97</v>
      </c>
    </row>
    <row r="3" ht="12" hidden="1"/>
    <row r="4" ht="12" hidden="1"/>
    <row r="5" ht="12" hidden="1">
      <c r="G5" s="1" t="s">
        <v>113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98</v>
      </c>
      <c r="M9" s="9" t="s">
        <v>99</v>
      </c>
      <c r="N9" s="10" t="s">
        <v>100</v>
      </c>
      <c r="O9" s="9" t="s">
        <v>101</v>
      </c>
      <c r="P9" s="10" t="s">
        <v>102</v>
      </c>
      <c r="Q9" s="9" t="s">
        <v>103</v>
      </c>
      <c r="R9" s="9" t="s">
        <v>13</v>
      </c>
      <c r="S9" s="9" t="s">
        <v>14</v>
      </c>
      <c r="T9" s="10" t="s">
        <v>15</v>
      </c>
      <c r="U9" s="10" t="s">
        <v>104</v>
      </c>
      <c r="V9" s="10" t="s">
        <v>105</v>
      </c>
      <c r="W9" s="10" t="s">
        <v>106</v>
      </c>
      <c r="X9" s="11" t="s">
        <v>107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95</v>
      </c>
      <c r="AV9" s="9" t="s">
        <v>43</v>
      </c>
      <c r="AW9" s="9" t="s">
        <v>44</v>
      </c>
      <c r="AX9" s="9" t="s">
        <v>108</v>
      </c>
      <c r="AY9" s="9" t="s">
        <v>109</v>
      </c>
      <c r="AZ9" s="9" t="s">
        <v>47</v>
      </c>
      <c r="BA9" s="11" t="s">
        <v>110</v>
      </c>
      <c r="BB9" s="11" t="s">
        <v>111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3" customFormat="1" ht="15" customHeight="1">
      <c r="H10" s="14" t="s">
        <v>72</v>
      </c>
      <c r="I10" s="15"/>
      <c r="J10" s="16">
        <f>SUM(K10:BM10)</f>
        <v>1908</v>
      </c>
      <c r="K10" s="16">
        <f aca="true" t="shared" si="0" ref="K10:BM10">SUM(K11:K32)</f>
        <v>0</v>
      </c>
      <c r="L10" s="16">
        <f t="shared" si="0"/>
        <v>0</v>
      </c>
      <c r="M10" s="16">
        <f t="shared" si="0"/>
        <v>0</v>
      </c>
      <c r="N10" s="16">
        <f>SUM(N11:N32)</f>
        <v>0</v>
      </c>
      <c r="O10" s="16">
        <f t="shared" si="0"/>
        <v>0</v>
      </c>
      <c r="P10" s="16">
        <f>SUM(P11:P32)</f>
        <v>0</v>
      </c>
      <c r="Q10" s="16">
        <f>SUM(Q11:Q32)</f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>SUM(U11:U32)</f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45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t="shared" si="0"/>
        <v>0</v>
      </c>
      <c r="AR10" s="16">
        <f t="shared" si="0"/>
        <v>0</v>
      </c>
      <c r="AS10" s="16">
        <f t="shared" si="0"/>
        <v>0</v>
      </c>
      <c r="AT10" s="16">
        <f t="shared" si="0"/>
        <v>0</v>
      </c>
      <c r="AU10" s="16">
        <f t="shared" si="0"/>
        <v>0</v>
      </c>
      <c r="AV10" s="16">
        <f t="shared" si="0"/>
        <v>0</v>
      </c>
      <c r="AW10" s="16">
        <f t="shared" si="0"/>
        <v>0</v>
      </c>
      <c r="AX10" s="16">
        <f t="shared" si="0"/>
        <v>0</v>
      </c>
      <c r="AY10" s="16">
        <f t="shared" si="0"/>
        <v>0</v>
      </c>
      <c r="AZ10" s="16">
        <f t="shared" si="0"/>
        <v>0</v>
      </c>
      <c r="BA10" s="16">
        <f t="shared" si="0"/>
        <v>0</v>
      </c>
      <c r="BB10" s="16">
        <f t="shared" si="0"/>
        <v>0</v>
      </c>
      <c r="BC10" s="16">
        <f t="shared" si="0"/>
        <v>0</v>
      </c>
      <c r="BD10" s="16">
        <f t="shared" si="0"/>
        <v>0</v>
      </c>
      <c r="BE10" s="16">
        <f t="shared" si="0"/>
        <v>5</v>
      </c>
      <c r="BF10" s="16">
        <f t="shared" si="0"/>
        <v>0</v>
      </c>
      <c r="BG10" s="16">
        <f t="shared" si="0"/>
        <v>0</v>
      </c>
      <c r="BH10" s="16">
        <f t="shared" si="0"/>
        <v>0</v>
      </c>
      <c r="BI10" s="16">
        <f t="shared" si="0"/>
        <v>0</v>
      </c>
      <c r="BJ10" s="16">
        <f t="shared" si="0"/>
        <v>48</v>
      </c>
      <c r="BK10" s="16">
        <f t="shared" si="0"/>
        <v>0</v>
      </c>
      <c r="BL10" s="16">
        <f t="shared" si="0"/>
        <v>1810</v>
      </c>
      <c r="BM10" s="16">
        <f t="shared" si="0"/>
        <v>0</v>
      </c>
    </row>
    <row r="11" spans="8:65" s="17" customFormat="1" ht="30" customHeight="1">
      <c r="H11" s="18" t="s">
        <v>73</v>
      </c>
      <c r="I11" s="19" t="s">
        <v>74</v>
      </c>
      <c r="J11" s="20">
        <f>SUM(K11:BM11)</f>
        <v>85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>
        <v>85</v>
      </c>
      <c r="BM11" s="20"/>
    </row>
    <row r="12" spans="8:65" s="17" customFormat="1" ht="15" customHeight="1">
      <c r="H12" s="21" t="s">
        <v>75</v>
      </c>
      <c r="I12" s="22" t="s">
        <v>76</v>
      </c>
      <c r="J12" s="23">
        <f>(J11/J10)*100</f>
        <v>4.454926624737945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77</v>
      </c>
      <c r="I13" s="19" t="s">
        <v>74</v>
      </c>
      <c r="J13" s="20">
        <f>SUM(K13:BM13)</f>
        <v>163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2</v>
      </c>
      <c r="BK13" s="20"/>
      <c r="BL13" s="20">
        <v>158</v>
      </c>
      <c r="BM13" s="20"/>
    </row>
    <row r="14" spans="8:65" s="17" customFormat="1" ht="15" customHeight="1">
      <c r="H14" s="21" t="s">
        <v>78</v>
      </c>
      <c r="I14" s="22" t="s">
        <v>76</v>
      </c>
      <c r="J14" s="23">
        <f>(J13/J10)*100</f>
        <v>8.542976939203355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79</v>
      </c>
      <c r="I15" s="19" t="s">
        <v>74</v>
      </c>
      <c r="J15" s="20">
        <f>SUM(K15:BM15)</f>
        <v>728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7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1</v>
      </c>
      <c r="BF15" s="20"/>
      <c r="BG15" s="20"/>
      <c r="BH15" s="20"/>
      <c r="BI15" s="20"/>
      <c r="BJ15" s="20">
        <v>4</v>
      </c>
      <c r="BK15" s="20"/>
      <c r="BL15" s="20">
        <v>716</v>
      </c>
      <c r="BM15" s="20"/>
    </row>
    <row r="16" spans="8:65" s="17" customFormat="1" ht="15" customHeight="1">
      <c r="H16" s="21" t="s">
        <v>77</v>
      </c>
      <c r="I16" s="22" t="s">
        <v>76</v>
      </c>
      <c r="J16" s="23">
        <f>(J15/J10)*100</f>
        <v>38.15513626834382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80</v>
      </c>
      <c r="I17" s="19" t="s">
        <v>74</v>
      </c>
      <c r="J17" s="20">
        <f>SUM(K17:BM17)</f>
        <v>88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>
        <v>6</v>
      </c>
      <c r="BK17" s="20"/>
      <c r="BL17" s="20">
        <v>76</v>
      </c>
      <c r="BM17" s="20"/>
    </row>
    <row r="18" spans="8:65" s="17" customFormat="1" ht="15" customHeight="1">
      <c r="H18" s="21" t="s">
        <v>81</v>
      </c>
      <c r="I18" s="22" t="s">
        <v>76</v>
      </c>
      <c r="J18" s="23">
        <f>(J17/J10)*100</f>
        <v>4.612159329140461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78</v>
      </c>
      <c r="I19" s="19" t="s">
        <v>74</v>
      </c>
      <c r="J19" s="20">
        <f>SUM(K19:BM19)</f>
        <v>113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2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2</v>
      </c>
      <c r="BF19" s="20"/>
      <c r="BG19" s="20"/>
      <c r="BH19" s="20"/>
      <c r="BI19" s="20"/>
      <c r="BJ19" s="20">
        <v>2</v>
      </c>
      <c r="BK19" s="20"/>
      <c r="BL19" s="20">
        <v>107</v>
      </c>
      <c r="BM19" s="20"/>
    </row>
    <row r="20" spans="8:65" s="17" customFormat="1" ht="15" customHeight="1">
      <c r="H20" s="21" t="s">
        <v>82</v>
      </c>
      <c r="I20" s="22" t="s">
        <v>76</v>
      </c>
      <c r="J20" s="23">
        <f>(J19/J10)*100</f>
        <v>5.922431865828092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77</v>
      </c>
      <c r="I21" s="19" t="s">
        <v>74</v>
      </c>
      <c r="J21" s="20">
        <f>SUM(K21:BM21)</f>
        <v>311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3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1</v>
      </c>
      <c r="BF21" s="20"/>
      <c r="BG21" s="20"/>
      <c r="BH21" s="20"/>
      <c r="BI21" s="20"/>
      <c r="BJ21" s="20">
        <v>2</v>
      </c>
      <c r="BK21" s="20"/>
      <c r="BL21" s="20">
        <v>305</v>
      </c>
      <c r="BM21" s="20"/>
    </row>
    <row r="22" spans="8:65" s="17" customFormat="1" ht="15" customHeight="1">
      <c r="H22" s="21" t="s">
        <v>83</v>
      </c>
      <c r="I22" s="22" t="s">
        <v>76</v>
      </c>
      <c r="J22" s="23">
        <f>(J21/J10)*100</f>
        <v>16.29979035639413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84</v>
      </c>
      <c r="I23" s="19" t="s">
        <v>74</v>
      </c>
      <c r="J23" s="20">
        <f>SUM(K23:BM23)</f>
        <v>169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v>3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1</v>
      </c>
      <c r="BF23" s="20"/>
      <c r="BG23" s="20"/>
      <c r="BH23" s="20"/>
      <c r="BI23" s="20"/>
      <c r="BJ23" s="20">
        <v>2</v>
      </c>
      <c r="BK23" s="20"/>
      <c r="BL23" s="20">
        <v>163</v>
      </c>
      <c r="BM23" s="20"/>
    </row>
    <row r="24" spans="8:65" s="17" customFormat="1" ht="15" customHeight="1">
      <c r="H24" s="21" t="s">
        <v>85</v>
      </c>
      <c r="I24" s="22" t="s">
        <v>76</v>
      </c>
      <c r="J24" s="23">
        <f>(J23/J10)*100</f>
        <v>8.857442348008385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86</v>
      </c>
      <c r="I25" s="19" t="s">
        <v>74</v>
      </c>
      <c r="J25" s="20">
        <f>SUM(K25:BM25)</f>
        <v>46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>
        <v>1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</v>
      </c>
      <c r="BK25" s="20"/>
      <c r="BL25" s="20">
        <v>44</v>
      </c>
      <c r="BM25" s="20"/>
    </row>
    <row r="26" spans="8:65" s="17" customFormat="1" ht="15" customHeight="1">
      <c r="H26" s="21" t="s">
        <v>87</v>
      </c>
      <c r="I26" s="22" t="s">
        <v>76</v>
      </c>
      <c r="J26" s="23">
        <f>(J25/J10)*100</f>
        <v>2.410901467505241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88</v>
      </c>
      <c r="I27" s="19" t="s">
        <v>74</v>
      </c>
      <c r="J27" s="20">
        <f>SUM(K27:BM27)</f>
        <v>64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>
        <v>12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>
        <v>21</v>
      </c>
      <c r="BK27" s="20"/>
      <c r="BL27" s="20">
        <v>31</v>
      </c>
      <c r="BM27" s="20"/>
    </row>
    <row r="28" spans="8:65" s="17" customFormat="1" ht="15" customHeight="1">
      <c r="H28" s="21" t="s">
        <v>87</v>
      </c>
      <c r="I28" s="22" t="s">
        <v>76</v>
      </c>
      <c r="J28" s="23">
        <f>(J27/J10)*100</f>
        <v>3.3542976939203357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89</v>
      </c>
      <c r="I29" s="19" t="s">
        <v>74</v>
      </c>
      <c r="J29" s="20">
        <f>SUM(K29:BM29)</f>
        <v>116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>
        <v>8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8</v>
      </c>
      <c r="BK29" s="20"/>
      <c r="BL29" s="20">
        <v>100</v>
      </c>
      <c r="BM29" s="20"/>
    </row>
    <row r="30" spans="8:65" s="17" customFormat="1" ht="15" customHeight="1">
      <c r="H30" s="21" t="s">
        <v>90</v>
      </c>
      <c r="I30" s="22" t="s">
        <v>76</v>
      </c>
      <c r="J30" s="23">
        <f>(J29/J10)*100</f>
        <v>6.079664570230608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91</v>
      </c>
      <c r="I31" s="19" t="s">
        <v>74</v>
      </c>
      <c r="J31" s="20">
        <f>SUM(K31:BM31)</f>
        <v>25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>
        <v>25</v>
      </c>
      <c r="BM31" s="20"/>
    </row>
    <row r="32" spans="8:65" s="17" customFormat="1" ht="15" customHeight="1">
      <c r="H32" s="21" t="s">
        <v>92</v>
      </c>
      <c r="I32" s="22" t="s">
        <v>76</v>
      </c>
      <c r="J32" s="23">
        <f>(J31/J10)*100</f>
        <v>1.3102725366876309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2014-01-08T08:31:49Z</dcterms:created>
  <dcterms:modified xsi:type="dcterms:W3CDTF">2014-01-09T07:02:44Z</dcterms:modified>
  <cp:category/>
  <cp:version/>
  <cp:contentType/>
  <cp:contentStatus/>
</cp:coreProperties>
</file>