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0730" windowHeight="8805" activeTab="0"/>
  </bookViews>
  <sheets>
    <sheet name="JLH1030" sheetId="1" r:id="rId1"/>
    <sheet name="包括登録局" sheetId="2" r:id="rId2"/>
    <sheet name="一般登録局" sheetId="3" r:id="rId3"/>
  </sheets>
  <definedNames>
    <definedName name="_xlnm.Print_Area" localSheetId="0">'JLH1030'!$A$1:$CT$32</definedName>
    <definedName name="_xlnm.Print_Titles" localSheetId="0">'JLH1030'!$A:$I,'JLH1030'!$1:$9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 refMode="R1C1"/>
</workbook>
</file>

<file path=xl/sharedStrings.xml><?xml version="1.0" encoding="utf-8"?>
<sst xmlns="http://schemas.openxmlformats.org/spreadsheetml/2006/main" count="353" uniqueCount="117">
  <si>
    <t>地方局・局種別</t>
  </si>
  <si>
    <t>・登録局の局数は、計上されています</t>
  </si>
  <si>
    <t>・特定無線局（開設局数）については、月末時点での集計値を掲載しています。</t>
  </si>
  <si>
    <t>地方局</t>
  </si>
  <si>
    <t>局　種</t>
  </si>
  <si>
    <t>総計</t>
  </si>
  <si>
    <t>固定局</t>
  </si>
  <si>
    <t>　　アナログ</t>
  </si>
  <si>
    <t>　　デジタル</t>
  </si>
  <si>
    <t>特定以外の
地上基幹放送局</t>
  </si>
  <si>
    <t>特定地上基幹放送試験局</t>
  </si>
  <si>
    <t>特定以外の
地上基幹放送試験局</t>
  </si>
  <si>
    <t>地上一般放送局</t>
  </si>
  <si>
    <t>海岸局</t>
  </si>
  <si>
    <t>航空局</t>
  </si>
  <si>
    <t>　　ＬＴＥ＆第３世代の
　　基地局</t>
  </si>
  <si>
    <t>　　ＬＴＥの基地局</t>
  </si>
  <si>
    <t>　　第３世代の基地局</t>
  </si>
  <si>
    <t>　　広帯域移動無線
　　アクセスシステム</t>
  </si>
  <si>
    <t>　　ＰＨＳ</t>
  </si>
  <si>
    <t>　　その他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</si>
  <si>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</si>
  <si>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</si>
  <si>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</si>
  <si>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</si>
  <si>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</si>
  <si>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</si>
  <si>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</si>
  <si>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</si>
  <si>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</si>
  <si>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</si>
  <si>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</si>
  <si>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</si>
  <si>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</si>
  <si>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</si>
  <si>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</si>
  <si>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</si>
  <si>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</si>
  <si>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</si>
  <si>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</si>
  <si>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</si>
  <si>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</si>
  <si>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</si>
  <si>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</si>
  <si>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</si>
  <si>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衛星基幹放送局</t>
  </si>
  <si>
    <t>衛星基幹放送試験局</t>
  </si>
  <si>
    <t>非常局</t>
  </si>
  <si>
    <t>実験試験局</t>
  </si>
  <si>
    <t>特定実験試験局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</si>
  <si>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</si>
  <si>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</si>
  <si>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</si>
  <si>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</si>
  <si>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</si>
  <si>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</si>
  <si>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</si>
  <si>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</si>
  <si>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</si>
  <si>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</si>
  <si>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</si>
  <si>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</si>
  <si>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ＬＴＥ＆第３世代の
　　　端末</t>
  </si>
  <si>
    <t>　　　ＬＴＥの端末</t>
  </si>
  <si>
    <t>　　　第３世代の端末</t>
  </si>
  <si>
    <t>　　　広帯域移動無線
　　　アクセスシステム</t>
  </si>
  <si>
    <t>　　　その他</t>
  </si>
  <si>
    <t>　　携帯局</t>
  </si>
  <si>
    <t>　　携帯移動地球局</t>
  </si>
  <si>
    <t>　　ＶＳＡＴ地球局</t>
  </si>
  <si>
    <t xml:space="preserve">  航空機地球局</t>
  </si>
  <si>
    <t>　　陸上移動中継局</t>
  </si>
  <si>
    <t>　　　　　ＬＴＥ＆第３世代の
　　　　　基地局</t>
  </si>
  <si>
    <t>　　　　　ＬＴＥの基地局</t>
  </si>
  <si>
    <t>　　　　　第３世代の基地局</t>
  </si>
  <si>
    <t>　　　　　広帯域移動無線
　　　　　アクセスシステム</t>
  </si>
  <si>
    <t>　　　　　その他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</si>
  <si>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</si>
  <si>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</si>
  <si>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</si>
  <si>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</si>
  <si>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</si>
  <si>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</si>
  <si>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</si>
  <si>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</si>
  <si>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</si>
  <si>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</si>
  <si>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</si>
  <si>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</si>
  <si>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</si>
  <si>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</si>
  <si>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</si>
  <si>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</si>
  <si>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</si>
  <si>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</si>
  <si>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</si>
  <si>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</si>
  <si>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</si>
  <si>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</si>
  <si>
    <t>・月末時点での登録局(包括)の集計値を再掲しています。</t>
  </si>
  <si>
    <t>　　アナログ</t>
  </si>
  <si>
    <t>　　デジタル</t>
  </si>
  <si>
    <t>特定以外の
地上基幹放送局</t>
  </si>
  <si>
    <t>特定地上基幹放送試験局</t>
  </si>
  <si>
    <t>特定以外の
地上基幹放送試験局</t>
  </si>
  <si>
    <t>地上一般放送局</t>
  </si>
  <si>
    <t>　　広帯域移動無線
　　アクセスシステム</t>
  </si>
  <si>
    <t>　　ＰＨＳ</t>
  </si>
  <si>
    <t>携帯移動地球局</t>
  </si>
  <si>
    <t>衛星基幹放送局</t>
  </si>
  <si>
    <t>衛星基幹放送試験局</t>
  </si>
  <si>
    <t>実験試験局</t>
  </si>
  <si>
    <t>特定実験試験局</t>
  </si>
  <si>
    <t>地方局・局種別（登録局：包括除く）</t>
  </si>
  <si>
    <t>・月末時点での登録局(包括除く)の集計値を再掲しています。</t>
  </si>
  <si>
    <t>（平成２８年　７月末時点：全国）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</si>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</sst>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176" fontId="3" fillId="0" borderId="0" xfId="60" applyNumberFormat="1" applyFont="1">
      <alignment/>
      <protection/>
    </xf>
    <xf numFmtId="176" fontId="5" fillId="0" borderId="0" xfId="60" applyNumberFormat="1" applyFont="1" applyBorder="1">
      <alignment/>
      <protection/>
    </xf>
    <xf numFmtId="176" fontId="3" fillId="0" borderId="0" xfId="60" applyNumberFormat="1" applyFont="1" applyBorder="1">
      <alignment/>
      <protection/>
    </xf>
    <xf numFmtId="176" fontId="7" fillId="0" borderId="0" xfId="60" applyNumberFormat="1" applyFont="1">
      <alignment/>
      <protection/>
    </xf>
    <xf numFmtId="176" fontId="7" fillId="0" borderId="0" xfId="60" applyNumberFormat="1" applyFont="1" applyAlignment="1">
      <alignment/>
      <protection/>
    </xf>
    <xf numFmtId="176" fontId="3" fillId="0" borderId="10" xfId="60" applyNumberFormat="1" applyFont="1" applyBorder="1" applyAlignment="1">
      <alignment textRotation="255"/>
      <protection/>
    </xf>
    <xf numFmtId="176" fontId="3" fillId="0" borderId="11" xfId="60" applyNumberFormat="1" applyFont="1" applyBorder="1" applyAlignment="1">
      <alignment horizontal="center" vertical="top"/>
      <protection/>
    </xf>
    <xf numFmtId="176" fontId="3" fillId="0" borderId="12" xfId="60" applyNumberFormat="1" applyFont="1" applyBorder="1" applyAlignment="1" applyProtection="1" quotePrefix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Fill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/>
      <protection/>
    </xf>
    <xf numFmtId="176" fontId="3" fillId="0" borderId="12" xfId="60" applyNumberFormat="1" applyFont="1" applyFill="1" applyBorder="1" applyAlignment="1" applyProtection="1">
      <alignment horizontal="center" vertical="top" textRotation="255"/>
      <protection/>
    </xf>
    <xf numFmtId="176" fontId="3" fillId="0" borderId="12" xfId="60" applyNumberFormat="1" applyFont="1" applyFill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 vertical="center"/>
      <protection/>
    </xf>
    <xf numFmtId="176" fontId="3" fillId="0" borderId="10" xfId="60" applyNumberFormat="1" applyFont="1" applyBorder="1" applyAlignment="1">
      <alignment vertical="center"/>
      <protection/>
    </xf>
    <xf numFmtId="176" fontId="3" fillId="0" borderId="11" xfId="60" applyNumberFormat="1" applyFont="1" applyBorder="1" applyAlignment="1">
      <alignment vertical="center"/>
      <protection/>
    </xf>
    <xf numFmtId="176" fontId="3" fillId="0" borderId="12" xfId="60" applyNumberFormat="1" applyFont="1" applyBorder="1" applyAlignment="1">
      <alignment horizontal="right" vertical="center"/>
      <protection/>
    </xf>
    <xf numFmtId="176" fontId="3" fillId="0" borderId="0" xfId="60" applyNumberFormat="1" applyFont="1" applyBorder="1" applyAlignment="1">
      <alignment vertical="center"/>
      <protection/>
    </xf>
    <xf numFmtId="176" fontId="3" fillId="0" borderId="13" xfId="60" applyNumberFormat="1" applyFont="1" applyBorder="1" applyAlignment="1">
      <alignment horizontal="center" vertical="center" textRotation="255"/>
      <protection/>
    </xf>
    <xf numFmtId="176" fontId="3" fillId="0" borderId="13" xfId="60" applyNumberFormat="1" applyFont="1" applyBorder="1" applyAlignment="1">
      <alignment horizontal="center"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center" vertical="center" textRotation="255"/>
      <protection/>
    </xf>
    <xf numFmtId="176" fontId="3" fillId="0" borderId="14" xfId="60" applyNumberFormat="1" applyFont="1" applyBorder="1" applyAlignment="1">
      <alignment horizontal="center" vertical="center"/>
      <protection/>
    </xf>
    <xf numFmtId="177" fontId="3" fillId="0" borderId="14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76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49196625" y="381000"/>
          <a:ext cx="8382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77</xdr:col>
      <xdr:colOff>0</xdr:colOff>
      <xdr:row>8</xdr:row>
      <xdr:rowOff>0</xdr:rowOff>
    </xdr:from>
    <xdr:to>
      <xdr:col>98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57750075" y="381000"/>
          <a:ext cx="176022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78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>
      <xdr:nvSpPr>
        <xdr:cNvPr id="6" name="テキスト 22"/>
        <xdr:cNvSpPr txBox="1">
          <a:spLocks noChangeArrowheads="1"/>
        </xdr:cNvSpPr>
      </xdr:nvSpPr>
      <xdr:spPr>
        <a:xfrm>
          <a:off x="58588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72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5003482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8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  <xdr:twoCellAnchor>
    <xdr:from>
      <xdr:col>93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>
      <xdr:nvSpPr>
        <xdr:cNvPr id="9" name="テキスト 22"/>
        <xdr:cNvSpPr txBox="1">
          <a:spLocks noChangeArrowheads="1"/>
        </xdr:cNvSpPr>
      </xdr:nvSpPr>
      <xdr:spPr>
        <a:xfrm>
          <a:off x="71161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93</xdr:col>
      <xdr:colOff>0</xdr:colOff>
      <xdr:row>8</xdr:row>
      <xdr:rowOff>409575</xdr:rowOff>
    </xdr:to>
    <xdr:sp>
      <xdr:nvSpPr>
        <xdr:cNvPr id="10" name="テキスト 22"/>
        <xdr:cNvSpPr txBox="1">
          <a:spLocks noChangeArrowheads="1"/>
        </xdr:cNvSpPr>
      </xdr:nvSpPr>
      <xdr:spPr>
        <a:xfrm>
          <a:off x="66970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>
      <xdr:nvSpPr>
        <xdr:cNvPr id="11" name="テキスト 22"/>
        <xdr:cNvSpPr txBox="1">
          <a:spLocks noChangeArrowheads="1"/>
        </xdr:cNvSpPr>
      </xdr:nvSpPr>
      <xdr:spPr>
        <a:xfrm>
          <a:off x="66970275" y="581025"/>
          <a:ext cx="8382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409575</xdr:rowOff>
    </xdr:from>
    <xdr:to>
      <xdr:col>93</xdr:col>
      <xdr:colOff>0</xdr:colOff>
      <xdr:row>8</xdr:row>
      <xdr:rowOff>619125</xdr:rowOff>
    </xdr:to>
    <xdr:sp>
      <xdr:nvSpPr>
        <xdr:cNvPr id="12" name="テキスト 22"/>
        <xdr:cNvSpPr txBox="1">
          <a:spLocks noChangeArrowheads="1"/>
        </xdr:cNvSpPr>
      </xdr:nvSpPr>
      <xdr:spPr>
        <a:xfrm>
          <a:off x="66970275" y="79057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携帯電話基地局等</a:t>
          </a:r>
        </a:p>
      </xdr:txBody>
    </xdr:sp>
    <xdr:clientData/>
  </xdr:twoCellAnchor>
  <xdr:twoCellAnchor>
    <xdr:from>
      <xdr:col>93</xdr:col>
      <xdr:colOff>0</xdr:colOff>
      <xdr:row>8</xdr:row>
      <xdr:rowOff>409575</xdr:rowOff>
    </xdr:from>
    <xdr:to>
      <xdr:col>98</xdr:col>
      <xdr:colOff>0</xdr:colOff>
      <xdr:row>8</xdr:row>
      <xdr:rowOff>619125</xdr:rowOff>
    </xdr:to>
    <xdr:sp>
      <xdr:nvSpPr>
        <xdr:cNvPr id="13" name="テキスト 22"/>
        <xdr:cNvSpPr txBox="1">
          <a:spLocks noChangeArrowheads="1"/>
        </xdr:cNvSpPr>
      </xdr:nvSpPr>
      <xdr:spPr>
        <a:xfrm>
          <a:off x="71161275" y="79057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T32"/>
  <sheetViews>
    <sheetView showGridLines="0" tabSelected="1" zoomScaleSheetLayoutView="100" zoomScalePageLayoutView="0" workbookViewId="0" topLeftCell="G1">
      <selection activeCell="A1" sqref="A1"/>
    </sheetView>
  </sheetViews>
  <sheetFormatPr defaultColWidth="9.14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66" width="2.57421875" style="1" customWidth="1"/>
    <col min="67" max="76" width="12.57421875" style="1" customWidth="1"/>
    <col min="77" max="77" width="2.57421875" style="1" customWidth="1"/>
    <col min="78" max="98" width="12.57421875" style="1" customWidth="1"/>
    <col min="99" max="16384" width="9.00390625" style="1" customWidth="1"/>
  </cols>
  <sheetData>
    <row r="1" spans="8:11" ht="15" customHeight="1">
      <c r="H1" s="2" t="s">
        <v>0</v>
      </c>
      <c r="K1" s="1" t="s">
        <v>1</v>
      </c>
    </row>
    <row r="2" spans="7:67" ht="15" customHeight="1">
      <c r="G2" s="4" t="s">
        <v>115</v>
      </c>
      <c r="K2" s="1" t="s">
        <v>2</v>
      </c>
      <c r="BO2" s="5"/>
    </row>
    <row r="3" ht="12" hidden="1"/>
    <row r="4" ht="12" hidden="1"/>
    <row r="5" ht="12" hidden="1">
      <c r="G5" s="1" t="s">
        <v>116</v>
      </c>
    </row>
    <row r="6" ht="12" hidden="1"/>
    <row r="7" ht="12" hidden="1"/>
    <row r="8" ht="12" hidden="1"/>
    <row r="9" spans="8:98" ht="200.2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  <c r="BN9" s="13"/>
      <c r="BO9" s="12" t="s">
        <v>61</v>
      </c>
      <c r="BP9" s="11" t="s">
        <v>62</v>
      </c>
      <c r="BQ9" s="11" t="s">
        <v>63</v>
      </c>
      <c r="BR9" s="11" t="s">
        <v>64</v>
      </c>
      <c r="BS9" s="10" t="s">
        <v>65</v>
      </c>
      <c r="BT9" s="12" t="s">
        <v>66</v>
      </c>
      <c r="BU9" s="12" t="s">
        <v>67</v>
      </c>
      <c r="BV9" s="12" t="s">
        <v>68</v>
      </c>
      <c r="BW9" s="12" t="s">
        <v>69</v>
      </c>
      <c r="BX9" s="12" t="s">
        <v>70</v>
      </c>
      <c r="BY9" s="13"/>
      <c r="BZ9" s="12" t="s">
        <v>61</v>
      </c>
      <c r="CA9" s="11" t="s">
        <v>62</v>
      </c>
      <c r="CB9" s="11" t="s">
        <v>63</v>
      </c>
      <c r="CC9" s="11" t="s">
        <v>64</v>
      </c>
      <c r="CD9" s="10" t="s">
        <v>65</v>
      </c>
      <c r="CE9" s="12" t="s">
        <v>66</v>
      </c>
      <c r="CF9" s="12" t="s">
        <v>67</v>
      </c>
      <c r="CG9" s="12" t="s">
        <v>68</v>
      </c>
      <c r="CH9" s="12" t="s">
        <v>69</v>
      </c>
      <c r="CI9" s="12" t="s">
        <v>70</v>
      </c>
      <c r="CJ9" s="14" t="s">
        <v>71</v>
      </c>
      <c r="CK9" s="11" t="s">
        <v>72</v>
      </c>
      <c r="CL9" s="11" t="s">
        <v>73</v>
      </c>
      <c r="CM9" s="11" t="s">
        <v>74</v>
      </c>
      <c r="CN9" s="11" t="s">
        <v>75</v>
      </c>
      <c r="CO9" s="15" t="s">
        <v>76</v>
      </c>
      <c r="CP9" s="11" t="s">
        <v>72</v>
      </c>
      <c r="CQ9" s="11" t="s">
        <v>73</v>
      </c>
      <c r="CR9" s="11" t="s">
        <v>74</v>
      </c>
      <c r="CS9" s="11" t="s">
        <v>75</v>
      </c>
      <c r="CT9" s="15" t="s">
        <v>76</v>
      </c>
    </row>
    <row r="10" spans="8:98" s="16" customFormat="1" ht="15" customHeight="1">
      <c r="H10" s="17" t="s">
        <v>77</v>
      </c>
      <c r="I10" s="18"/>
      <c r="J10" s="19">
        <f>SUM(K10:BM10)</f>
        <v>204340193</v>
      </c>
      <c r="K10" s="19">
        <f>SUM(K11:K32)</f>
        <v>102377</v>
      </c>
      <c r="L10" s="19">
        <f aca="true" t="shared" si="0" ref="L10:BM10">SUM(L11:L32)</f>
        <v>2579</v>
      </c>
      <c r="M10" s="19">
        <f t="shared" si="0"/>
        <v>12953</v>
      </c>
      <c r="N10" s="19">
        <f>SUM(N11:N32)</f>
        <v>9</v>
      </c>
      <c r="O10" s="19">
        <f t="shared" si="0"/>
        <v>0</v>
      </c>
      <c r="P10" s="19">
        <f>SUM(P11:P32)</f>
        <v>0</v>
      </c>
      <c r="Q10" s="19">
        <f>SUM(Q11:Q32)</f>
        <v>181</v>
      </c>
      <c r="R10" s="19">
        <f t="shared" si="0"/>
        <v>1204</v>
      </c>
      <c r="S10" s="19">
        <f t="shared" si="0"/>
        <v>2238</v>
      </c>
      <c r="T10" s="19">
        <f t="shared" si="0"/>
        <v>207668</v>
      </c>
      <c r="U10" s="19">
        <f>SUM(U11:U32)</f>
        <v>44943</v>
      </c>
      <c r="V10" s="19">
        <f>SUM(V11:V32)</f>
        <v>147675</v>
      </c>
      <c r="W10" s="19">
        <f>SUM(W11:W32)</f>
        <v>126142</v>
      </c>
      <c r="X10" s="19">
        <f>SUM(X11:X32)</f>
        <v>115821</v>
      </c>
      <c r="Y10" s="19">
        <f>SUM(Y11:Y32)</f>
        <v>61384</v>
      </c>
      <c r="Z10" s="19">
        <f t="shared" si="0"/>
        <v>3272</v>
      </c>
      <c r="AA10" s="19">
        <f t="shared" si="0"/>
        <v>66</v>
      </c>
      <c r="AB10" s="19">
        <f t="shared" si="0"/>
        <v>36115</v>
      </c>
      <c r="AC10" s="19">
        <f t="shared" si="0"/>
        <v>7923</v>
      </c>
      <c r="AD10" s="19">
        <f t="shared" si="0"/>
        <v>46584</v>
      </c>
      <c r="AE10" s="19">
        <f t="shared" si="0"/>
        <v>237</v>
      </c>
      <c r="AF10" s="19">
        <f t="shared" si="0"/>
        <v>3891</v>
      </c>
      <c r="AG10" s="19">
        <f t="shared" si="0"/>
        <v>2560</v>
      </c>
      <c r="AH10" s="19">
        <f t="shared" si="0"/>
        <v>490</v>
      </c>
      <c r="AI10" s="19">
        <f t="shared" si="0"/>
        <v>10239</v>
      </c>
      <c r="AJ10" s="19">
        <f t="shared" si="0"/>
        <v>2429</v>
      </c>
      <c r="AK10" s="19">
        <f t="shared" si="0"/>
        <v>6152</v>
      </c>
      <c r="AL10" s="19">
        <f t="shared" si="0"/>
        <v>31</v>
      </c>
      <c r="AM10" s="19">
        <f t="shared" si="0"/>
        <v>1685</v>
      </c>
      <c r="AN10" s="19">
        <f t="shared" si="0"/>
        <v>45</v>
      </c>
      <c r="AO10" s="19">
        <f t="shared" si="0"/>
        <v>11056</v>
      </c>
      <c r="AP10" s="19">
        <f t="shared" si="0"/>
        <v>6</v>
      </c>
      <c r="AQ10" s="19">
        <f t="shared" si="0"/>
        <v>564</v>
      </c>
      <c r="AR10" s="19">
        <f t="shared" si="0"/>
        <v>1</v>
      </c>
      <c r="AS10" s="19">
        <f t="shared" si="0"/>
        <v>877</v>
      </c>
      <c r="AT10" s="19">
        <f t="shared" si="0"/>
        <v>41</v>
      </c>
      <c r="AU10" s="19">
        <f t="shared" si="0"/>
        <v>132436</v>
      </c>
      <c r="AV10" s="19">
        <f t="shared" si="0"/>
        <v>0</v>
      </c>
      <c r="AW10" s="19">
        <f t="shared" si="0"/>
        <v>42</v>
      </c>
      <c r="AX10" s="19">
        <f t="shared" si="0"/>
        <v>14</v>
      </c>
      <c r="AY10" s="19">
        <f t="shared" si="0"/>
        <v>1</v>
      </c>
      <c r="AZ10" s="19">
        <f t="shared" si="0"/>
        <v>0</v>
      </c>
      <c r="BA10" s="19">
        <f t="shared" si="0"/>
        <v>7257</v>
      </c>
      <c r="BB10" s="19">
        <f>SUM(BB11:BB32)</f>
        <v>120</v>
      </c>
      <c r="BC10" s="19">
        <f t="shared" si="0"/>
        <v>0</v>
      </c>
      <c r="BD10" s="19">
        <f t="shared" si="0"/>
        <v>435993</v>
      </c>
      <c r="BE10" s="19">
        <f t="shared" si="0"/>
        <v>8251</v>
      </c>
      <c r="BF10" s="19">
        <f t="shared" si="0"/>
        <v>484</v>
      </c>
      <c r="BG10" s="19">
        <f t="shared" si="0"/>
        <v>2</v>
      </c>
      <c r="BH10" s="19">
        <f t="shared" si="0"/>
        <v>3501</v>
      </c>
      <c r="BI10" s="19">
        <f t="shared" si="0"/>
        <v>0</v>
      </c>
      <c r="BJ10" s="19">
        <f t="shared" si="0"/>
        <v>201636287</v>
      </c>
      <c r="BK10" s="19">
        <f t="shared" si="0"/>
        <v>84309</v>
      </c>
      <c r="BL10" s="19">
        <f t="shared" si="0"/>
        <v>1067139</v>
      </c>
      <c r="BM10" s="19">
        <f t="shared" si="0"/>
        <v>4919</v>
      </c>
      <c r="BO10" s="19">
        <f aca="true" t="shared" si="1" ref="BO10:BX10">SUM(BO11:BO32)</f>
        <v>0</v>
      </c>
      <c r="BP10" s="19">
        <f t="shared" si="1"/>
        <v>228719620</v>
      </c>
      <c r="BQ10" s="19">
        <f>SUM(BQ11:BQ32)</f>
        <v>79329200</v>
      </c>
      <c r="BR10" s="19">
        <f>SUM(BR11:BR32)</f>
        <v>150513969</v>
      </c>
      <c r="BS10" s="19">
        <f>SUM(BS11:BS32)</f>
        <v>124886497</v>
      </c>
      <c r="BT10" s="19">
        <f>SUM(BT11:BT32)</f>
        <v>1477343</v>
      </c>
      <c r="BU10" s="19">
        <f t="shared" si="1"/>
        <v>0</v>
      </c>
      <c r="BV10" s="19">
        <f t="shared" si="1"/>
        <v>347340</v>
      </c>
      <c r="BW10" s="19">
        <f>SUM(BW11:BW32)</f>
        <v>29200</v>
      </c>
      <c r="BX10" s="19">
        <f t="shared" si="1"/>
        <v>447</v>
      </c>
      <c r="BZ10" s="19">
        <f aca="true" t="shared" si="2" ref="BZ10:CT10">SUM(BZ11:BZ32)</f>
        <v>0</v>
      </c>
      <c r="CA10" s="19">
        <f t="shared" si="2"/>
        <v>79501764</v>
      </c>
      <c r="CB10" s="19">
        <f t="shared" si="2"/>
        <v>6687677</v>
      </c>
      <c r="CC10" s="19">
        <f t="shared" si="2"/>
        <v>74062694</v>
      </c>
      <c r="CD10" s="19">
        <f t="shared" si="2"/>
        <v>39397679</v>
      </c>
      <c r="CE10" s="19">
        <f t="shared" si="2"/>
        <v>665616</v>
      </c>
      <c r="CF10" s="19">
        <f t="shared" si="2"/>
        <v>0</v>
      </c>
      <c r="CG10" s="19">
        <f t="shared" si="2"/>
        <v>132365</v>
      </c>
      <c r="CH10" s="19">
        <f t="shared" si="2"/>
        <v>10967</v>
      </c>
      <c r="CI10" s="19">
        <f t="shared" si="2"/>
        <v>132</v>
      </c>
      <c r="CJ10" s="19">
        <f t="shared" si="2"/>
        <v>34673</v>
      </c>
      <c r="CK10" s="19">
        <f t="shared" si="2"/>
        <v>155838</v>
      </c>
      <c r="CL10" s="19">
        <f t="shared" si="2"/>
        <v>29291</v>
      </c>
      <c r="CM10" s="19">
        <f t="shared" si="2"/>
        <v>57082</v>
      </c>
      <c r="CN10" s="19">
        <f t="shared" si="2"/>
        <v>112837</v>
      </c>
      <c r="CO10" s="19">
        <f t="shared" si="2"/>
        <v>0</v>
      </c>
      <c r="CP10" s="19">
        <f t="shared" si="2"/>
        <v>13674</v>
      </c>
      <c r="CQ10" s="19">
        <f t="shared" si="2"/>
        <v>9437</v>
      </c>
      <c r="CR10" s="19">
        <f t="shared" si="2"/>
        <v>89763</v>
      </c>
      <c r="CS10" s="19">
        <f t="shared" si="2"/>
        <v>12663</v>
      </c>
      <c r="CT10" s="19">
        <f t="shared" si="2"/>
        <v>0</v>
      </c>
    </row>
    <row r="11" spans="8:98" s="20" customFormat="1" ht="30" customHeight="1">
      <c r="H11" s="21" t="s">
        <v>78</v>
      </c>
      <c r="I11" s="22" t="s">
        <v>79</v>
      </c>
      <c r="J11" s="23">
        <f>SUM(K11:BM11)</f>
        <v>5540308</v>
      </c>
      <c r="K11" s="23">
        <v>6349</v>
      </c>
      <c r="L11" s="23">
        <v>257</v>
      </c>
      <c r="M11" s="23">
        <v>1246</v>
      </c>
      <c r="N11" s="23"/>
      <c r="O11" s="23"/>
      <c r="P11" s="23"/>
      <c r="Q11" s="23">
        <v>21</v>
      </c>
      <c r="R11" s="23">
        <v>150</v>
      </c>
      <c r="S11" s="23">
        <v>202</v>
      </c>
      <c r="T11" s="23">
        <v>10736</v>
      </c>
      <c r="U11" s="23">
        <v>1712</v>
      </c>
      <c r="V11" s="23">
        <v>5107</v>
      </c>
      <c r="W11" s="23">
        <v>4715</v>
      </c>
      <c r="X11" s="23">
        <v>5085</v>
      </c>
      <c r="Y11" s="23">
        <v>4754</v>
      </c>
      <c r="Z11" s="23">
        <v>374</v>
      </c>
      <c r="AA11" s="23"/>
      <c r="AB11" s="23">
        <v>2135</v>
      </c>
      <c r="AC11" s="23">
        <v>597</v>
      </c>
      <c r="AD11" s="23">
        <v>6067</v>
      </c>
      <c r="AE11" s="23">
        <v>16</v>
      </c>
      <c r="AF11" s="23">
        <v>102</v>
      </c>
      <c r="AG11" s="23">
        <v>117</v>
      </c>
      <c r="AH11" s="23">
        <v>60</v>
      </c>
      <c r="AI11" s="23">
        <v>1049</v>
      </c>
      <c r="AJ11" s="23">
        <v>388</v>
      </c>
      <c r="AK11" s="23">
        <v>477</v>
      </c>
      <c r="AL11" s="23">
        <v>4</v>
      </c>
      <c r="AM11" s="23">
        <v>77</v>
      </c>
      <c r="AN11" s="23">
        <v>3</v>
      </c>
      <c r="AO11" s="23"/>
      <c r="AP11" s="23"/>
      <c r="AQ11" s="23">
        <v>2</v>
      </c>
      <c r="AR11" s="23"/>
      <c r="AS11" s="23">
        <v>48</v>
      </c>
      <c r="AT11" s="23"/>
      <c r="AU11" s="23">
        <v>2</v>
      </c>
      <c r="AV11" s="23"/>
      <c r="AW11" s="23"/>
      <c r="AX11" s="23"/>
      <c r="AY11" s="23"/>
      <c r="AZ11" s="23"/>
      <c r="BA11" s="23">
        <v>391</v>
      </c>
      <c r="BB11" s="23">
        <v>9</v>
      </c>
      <c r="BC11" s="23"/>
      <c r="BD11" s="23">
        <v>39634</v>
      </c>
      <c r="BE11" s="23">
        <v>223</v>
      </c>
      <c r="BF11" s="23">
        <v>26</v>
      </c>
      <c r="BG11" s="23"/>
      <c r="BH11" s="23">
        <v>155</v>
      </c>
      <c r="BI11" s="23"/>
      <c r="BJ11" s="23">
        <v>5384920</v>
      </c>
      <c r="BK11" s="23">
        <v>4553</v>
      </c>
      <c r="BL11" s="23">
        <v>58158</v>
      </c>
      <c r="BM11" s="23">
        <v>387</v>
      </c>
      <c r="BO11" s="23"/>
      <c r="BP11" s="23">
        <v>8562000</v>
      </c>
      <c r="BQ11" s="23">
        <v>3171500</v>
      </c>
      <c r="BR11" s="23">
        <v>6009782</v>
      </c>
      <c r="BS11" s="23">
        <v>625</v>
      </c>
      <c r="BT11" s="23">
        <v>59814</v>
      </c>
      <c r="BU11" s="23"/>
      <c r="BV11" s="23"/>
      <c r="BW11" s="23"/>
      <c r="BX11" s="23"/>
      <c r="BZ11" s="23"/>
      <c r="CA11" s="23">
        <v>2572123</v>
      </c>
      <c r="CB11" s="23">
        <v>238677</v>
      </c>
      <c r="CC11" s="23">
        <v>2469455</v>
      </c>
      <c r="CD11" s="23">
        <v>46</v>
      </c>
      <c r="CE11" s="23">
        <v>26893</v>
      </c>
      <c r="CF11" s="23"/>
      <c r="CG11" s="23"/>
      <c r="CH11" s="23"/>
      <c r="CI11" s="23"/>
      <c r="CJ11" s="23">
        <v>1884</v>
      </c>
      <c r="CK11" s="23">
        <v>7938</v>
      </c>
      <c r="CL11" s="23">
        <v>955</v>
      </c>
      <c r="CM11" s="23">
        <v>3383</v>
      </c>
      <c r="CN11" s="23">
        <v>4289</v>
      </c>
      <c r="CO11" s="23"/>
      <c r="CP11" s="23">
        <v>334</v>
      </c>
      <c r="CQ11" s="23">
        <v>284</v>
      </c>
      <c r="CR11" s="23">
        <v>1687</v>
      </c>
      <c r="CS11" s="23">
        <v>423</v>
      </c>
      <c r="CT11" s="23"/>
    </row>
    <row r="12" spans="8:98" s="20" customFormat="1" ht="15" customHeight="1">
      <c r="H12" s="24" t="s">
        <v>80</v>
      </c>
      <c r="I12" s="25" t="s">
        <v>81</v>
      </c>
      <c r="J12" s="26">
        <f>(J11/J10)*100</f>
        <v>2.7113158300677536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</row>
    <row r="13" spans="8:98" s="20" customFormat="1" ht="15" customHeight="1">
      <c r="H13" s="21" t="s">
        <v>82</v>
      </c>
      <c r="I13" s="22" t="s">
        <v>79</v>
      </c>
      <c r="J13" s="23">
        <f>SUM(K13:BM13)</f>
        <v>8694219</v>
      </c>
      <c r="K13" s="23">
        <v>10600</v>
      </c>
      <c r="L13" s="23">
        <v>404</v>
      </c>
      <c r="M13" s="23">
        <v>1831</v>
      </c>
      <c r="N13" s="23">
        <v>1</v>
      </c>
      <c r="O13" s="23"/>
      <c r="P13" s="23"/>
      <c r="Q13" s="23">
        <v>68</v>
      </c>
      <c r="R13" s="23">
        <v>126</v>
      </c>
      <c r="S13" s="23">
        <v>145</v>
      </c>
      <c r="T13" s="23">
        <v>17534</v>
      </c>
      <c r="U13" s="23">
        <v>2651</v>
      </c>
      <c r="V13" s="23">
        <v>10286</v>
      </c>
      <c r="W13" s="23">
        <v>7351</v>
      </c>
      <c r="X13" s="23">
        <v>11865</v>
      </c>
      <c r="Y13" s="23">
        <v>9189</v>
      </c>
      <c r="Z13" s="23">
        <v>328</v>
      </c>
      <c r="AA13" s="23">
        <v>1</v>
      </c>
      <c r="AB13" s="23">
        <v>3260</v>
      </c>
      <c r="AC13" s="23">
        <v>543</v>
      </c>
      <c r="AD13" s="23">
        <v>4607</v>
      </c>
      <c r="AE13" s="23">
        <v>8</v>
      </c>
      <c r="AF13" s="23">
        <v>150</v>
      </c>
      <c r="AG13" s="23">
        <v>119</v>
      </c>
      <c r="AH13" s="23">
        <v>44</v>
      </c>
      <c r="AI13" s="23">
        <v>863</v>
      </c>
      <c r="AJ13" s="23">
        <v>177</v>
      </c>
      <c r="AK13" s="23">
        <v>514</v>
      </c>
      <c r="AL13" s="23">
        <v>4</v>
      </c>
      <c r="AM13" s="23">
        <v>102</v>
      </c>
      <c r="AN13" s="23"/>
      <c r="AO13" s="23"/>
      <c r="AP13" s="23"/>
      <c r="AQ13" s="23"/>
      <c r="AR13" s="23"/>
      <c r="AS13" s="23">
        <v>153</v>
      </c>
      <c r="AT13" s="23">
        <v>1</v>
      </c>
      <c r="AU13" s="23">
        <v>2</v>
      </c>
      <c r="AV13" s="23"/>
      <c r="AW13" s="23"/>
      <c r="AX13" s="23"/>
      <c r="AY13" s="23"/>
      <c r="AZ13" s="23"/>
      <c r="BA13" s="23">
        <v>272</v>
      </c>
      <c r="BB13" s="23">
        <v>16</v>
      </c>
      <c r="BC13" s="23"/>
      <c r="BD13" s="23">
        <v>45415</v>
      </c>
      <c r="BE13" s="23">
        <v>424</v>
      </c>
      <c r="BF13" s="23">
        <v>25</v>
      </c>
      <c r="BG13" s="23">
        <v>1</v>
      </c>
      <c r="BH13" s="23">
        <v>258</v>
      </c>
      <c r="BI13" s="23"/>
      <c r="BJ13" s="23">
        <v>8469223</v>
      </c>
      <c r="BK13" s="23">
        <v>8794</v>
      </c>
      <c r="BL13" s="23">
        <v>85826</v>
      </c>
      <c r="BM13" s="23">
        <v>1038</v>
      </c>
      <c r="BO13" s="23"/>
      <c r="BP13" s="23">
        <v>12972000</v>
      </c>
      <c r="BQ13" s="23">
        <v>4640400</v>
      </c>
      <c r="BR13" s="23">
        <v>10075121</v>
      </c>
      <c r="BS13" s="23">
        <v>7415</v>
      </c>
      <c r="BT13" s="23">
        <v>70049</v>
      </c>
      <c r="BU13" s="23"/>
      <c r="BV13" s="23"/>
      <c r="BW13" s="23"/>
      <c r="BX13" s="23"/>
      <c r="BZ13" s="23"/>
      <c r="CA13" s="23">
        <v>4036793</v>
      </c>
      <c r="CB13" s="23">
        <v>381336</v>
      </c>
      <c r="CC13" s="23">
        <v>3906690</v>
      </c>
      <c r="CD13" s="23">
        <v>1640</v>
      </c>
      <c r="CE13" s="23">
        <v>36451</v>
      </c>
      <c r="CF13" s="23"/>
      <c r="CG13" s="23"/>
      <c r="CH13" s="23"/>
      <c r="CI13" s="23"/>
      <c r="CJ13" s="23">
        <v>3157</v>
      </c>
      <c r="CK13" s="23">
        <v>12455</v>
      </c>
      <c r="CL13" s="23">
        <v>1243</v>
      </c>
      <c r="CM13" s="23">
        <v>5518</v>
      </c>
      <c r="CN13" s="23">
        <v>6784</v>
      </c>
      <c r="CO13" s="23"/>
      <c r="CP13" s="23">
        <v>1253</v>
      </c>
      <c r="CQ13" s="23">
        <v>322</v>
      </c>
      <c r="CR13" s="23">
        <v>4698</v>
      </c>
      <c r="CS13" s="23">
        <v>542</v>
      </c>
      <c r="CT13" s="23"/>
    </row>
    <row r="14" spans="8:98" s="20" customFormat="1" ht="15" customHeight="1">
      <c r="H14" s="24" t="s">
        <v>83</v>
      </c>
      <c r="I14" s="25" t="s">
        <v>81</v>
      </c>
      <c r="J14" s="26">
        <f>(J13/J10)*100</f>
        <v>4.254776738906182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</row>
    <row r="15" spans="8:98" s="20" customFormat="1" ht="15" customHeight="1">
      <c r="H15" s="21" t="s">
        <v>84</v>
      </c>
      <c r="I15" s="22" t="s">
        <v>79</v>
      </c>
      <c r="J15" s="23">
        <f>SUM(K15:BM15)</f>
        <v>117846721</v>
      </c>
      <c r="K15" s="23">
        <v>20182</v>
      </c>
      <c r="L15" s="23">
        <v>200</v>
      </c>
      <c r="M15" s="23">
        <v>2050</v>
      </c>
      <c r="N15" s="23">
        <v>2</v>
      </c>
      <c r="O15" s="23"/>
      <c r="P15" s="23"/>
      <c r="Q15" s="23">
        <v>38</v>
      </c>
      <c r="R15" s="23">
        <v>149</v>
      </c>
      <c r="S15" s="23">
        <v>701</v>
      </c>
      <c r="T15" s="23">
        <v>64360</v>
      </c>
      <c r="U15" s="23">
        <v>18294</v>
      </c>
      <c r="V15" s="23">
        <v>53222</v>
      </c>
      <c r="W15" s="23">
        <v>49621</v>
      </c>
      <c r="X15" s="23">
        <v>37551</v>
      </c>
      <c r="Y15" s="23">
        <v>14926</v>
      </c>
      <c r="Z15" s="23">
        <v>413</v>
      </c>
      <c r="AA15" s="23">
        <v>53</v>
      </c>
      <c r="AB15" s="23">
        <v>11122</v>
      </c>
      <c r="AC15" s="23">
        <v>1074</v>
      </c>
      <c r="AD15" s="23">
        <v>4873</v>
      </c>
      <c r="AE15" s="23">
        <v>103</v>
      </c>
      <c r="AF15" s="23">
        <v>1280</v>
      </c>
      <c r="AG15" s="23">
        <v>1262</v>
      </c>
      <c r="AH15" s="23">
        <v>88</v>
      </c>
      <c r="AI15" s="23">
        <v>426</v>
      </c>
      <c r="AJ15" s="23">
        <v>580</v>
      </c>
      <c r="AK15" s="23">
        <v>2030</v>
      </c>
      <c r="AL15" s="23">
        <v>9</v>
      </c>
      <c r="AM15" s="23">
        <v>851</v>
      </c>
      <c r="AN15" s="23">
        <v>32</v>
      </c>
      <c r="AO15" s="23">
        <v>10640</v>
      </c>
      <c r="AP15" s="23">
        <v>4</v>
      </c>
      <c r="AQ15" s="23">
        <v>552</v>
      </c>
      <c r="AR15" s="23"/>
      <c r="AS15" s="23">
        <v>301</v>
      </c>
      <c r="AT15" s="23">
        <v>28</v>
      </c>
      <c r="AU15" s="23">
        <v>132274</v>
      </c>
      <c r="AV15" s="23"/>
      <c r="AW15" s="23">
        <v>42</v>
      </c>
      <c r="AX15" s="23">
        <v>14</v>
      </c>
      <c r="AY15" s="23">
        <v>1</v>
      </c>
      <c r="AZ15" s="23"/>
      <c r="BA15" s="23">
        <v>4846</v>
      </c>
      <c r="BB15" s="23">
        <v>12</v>
      </c>
      <c r="BC15" s="23"/>
      <c r="BD15" s="23">
        <v>122943</v>
      </c>
      <c r="BE15" s="23">
        <v>3877</v>
      </c>
      <c r="BF15" s="23">
        <v>218</v>
      </c>
      <c r="BG15" s="23"/>
      <c r="BH15" s="23">
        <v>1066</v>
      </c>
      <c r="BI15" s="23"/>
      <c r="BJ15" s="23">
        <v>116837404</v>
      </c>
      <c r="BK15" s="23">
        <v>23589</v>
      </c>
      <c r="BL15" s="23">
        <v>422165</v>
      </c>
      <c r="BM15" s="23">
        <v>1253</v>
      </c>
      <c r="BO15" s="23"/>
      <c r="BP15" s="23">
        <v>98542600</v>
      </c>
      <c r="BQ15" s="23">
        <v>33665300</v>
      </c>
      <c r="BR15" s="23">
        <v>61330000</v>
      </c>
      <c r="BS15" s="23">
        <v>124801411</v>
      </c>
      <c r="BT15" s="23">
        <v>556155</v>
      </c>
      <c r="BU15" s="23"/>
      <c r="BV15" s="23">
        <v>342053</v>
      </c>
      <c r="BW15" s="23">
        <v>28565</v>
      </c>
      <c r="BX15" s="23">
        <v>447</v>
      </c>
      <c r="BZ15" s="23"/>
      <c r="CA15" s="23">
        <v>37423545</v>
      </c>
      <c r="CB15" s="23">
        <v>3146653</v>
      </c>
      <c r="CC15" s="23">
        <v>36022353</v>
      </c>
      <c r="CD15" s="23">
        <v>39385443</v>
      </c>
      <c r="CE15" s="23">
        <v>266130</v>
      </c>
      <c r="CF15" s="23"/>
      <c r="CG15" s="23">
        <v>132243</v>
      </c>
      <c r="CH15" s="23">
        <v>10604</v>
      </c>
      <c r="CI15" s="23">
        <v>132</v>
      </c>
      <c r="CJ15" s="23">
        <v>10776</v>
      </c>
      <c r="CK15" s="23">
        <v>47598</v>
      </c>
      <c r="CL15" s="23">
        <v>12548</v>
      </c>
      <c r="CM15" s="23">
        <v>10886</v>
      </c>
      <c r="CN15" s="23">
        <v>43849</v>
      </c>
      <c r="CO15" s="23"/>
      <c r="CP15" s="23">
        <v>8004</v>
      </c>
      <c r="CQ15" s="23">
        <v>3881</v>
      </c>
      <c r="CR15" s="23">
        <v>42176</v>
      </c>
      <c r="CS15" s="23">
        <v>5561</v>
      </c>
      <c r="CT15" s="23"/>
    </row>
    <row r="16" spans="8:98" s="20" customFormat="1" ht="15" customHeight="1">
      <c r="H16" s="24" t="s">
        <v>82</v>
      </c>
      <c r="I16" s="25" t="s">
        <v>81</v>
      </c>
      <c r="J16" s="26">
        <f>(J15/J10)*100</f>
        <v>57.67182621776226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</row>
    <row r="17" spans="8:98" s="20" customFormat="1" ht="15" customHeight="1">
      <c r="H17" s="21" t="s">
        <v>85</v>
      </c>
      <c r="I17" s="22" t="s">
        <v>79</v>
      </c>
      <c r="J17" s="23">
        <f>SUM(K17:BM17)</f>
        <v>3792199</v>
      </c>
      <c r="K17" s="23">
        <v>6296</v>
      </c>
      <c r="L17" s="23">
        <v>194</v>
      </c>
      <c r="M17" s="23">
        <v>624</v>
      </c>
      <c r="N17" s="23"/>
      <c r="O17" s="23"/>
      <c r="P17" s="23"/>
      <c r="Q17" s="23">
        <v>8</v>
      </c>
      <c r="R17" s="23">
        <v>61</v>
      </c>
      <c r="S17" s="23">
        <v>66</v>
      </c>
      <c r="T17" s="23">
        <v>8825</v>
      </c>
      <c r="U17" s="23">
        <v>1087</v>
      </c>
      <c r="V17" s="23">
        <v>5936</v>
      </c>
      <c r="W17" s="23">
        <v>3437</v>
      </c>
      <c r="X17" s="23">
        <v>4011</v>
      </c>
      <c r="Y17" s="23">
        <v>4099</v>
      </c>
      <c r="Z17" s="23">
        <v>203</v>
      </c>
      <c r="AA17" s="23"/>
      <c r="AB17" s="23">
        <v>972</v>
      </c>
      <c r="AC17" s="23">
        <v>58</v>
      </c>
      <c r="AD17" s="23">
        <v>816</v>
      </c>
      <c r="AE17" s="23">
        <v>1</v>
      </c>
      <c r="AF17" s="23">
        <v>27</v>
      </c>
      <c r="AG17" s="23">
        <v>46</v>
      </c>
      <c r="AH17" s="23">
        <v>5</v>
      </c>
      <c r="AI17" s="23">
        <v>112</v>
      </c>
      <c r="AJ17" s="23">
        <v>69</v>
      </c>
      <c r="AK17" s="23">
        <v>113</v>
      </c>
      <c r="AL17" s="23"/>
      <c r="AM17" s="23">
        <v>40</v>
      </c>
      <c r="AN17" s="23">
        <v>2</v>
      </c>
      <c r="AO17" s="23"/>
      <c r="AP17" s="23"/>
      <c r="AQ17" s="23"/>
      <c r="AR17" s="23"/>
      <c r="AS17" s="23">
        <v>7</v>
      </c>
      <c r="AT17" s="23">
        <v>1</v>
      </c>
      <c r="AU17" s="23">
        <v>2</v>
      </c>
      <c r="AV17" s="23"/>
      <c r="AW17" s="23"/>
      <c r="AX17" s="23"/>
      <c r="AY17" s="23"/>
      <c r="AZ17" s="23"/>
      <c r="BA17" s="23">
        <v>205</v>
      </c>
      <c r="BB17" s="23"/>
      <c r="BC17" s="23"/>
      <c r="BD17" s="23">
        <v>18180</v>
      </c>
      <c r="BE17" s="23">
        <v>181</v>
      </c>
      <c r="BF17" s="23">
        <v>11</v>
      </c>
      <c r="BG17" s="23"/>
      <c r="BH17" s="23">
        <v>165</v>
      </c>
      <c r="BI17" s="23"/>
      <c r="BJ17" s="23">
        <v>3691835</v>
      </c>
      <c r="BK17" s="23">
        <v>2694</v>
      </c>
      <c r="BL17" s="23">
        <v>41527</v>
      </c>
      <c r="BM17" s="23">
        <v>283</v>
      </c>
      <c r="BO17" s="23"/>
      <c r="BP17" s="23">
        <v>8248020</v>
      </c>
      <c r="BQ17" s="23">
        <v>1150600</v>
      </c>
      <c r="BR17" s="23">
        <v>4386620</v>
      </c>
      <c r="BS17" s="23">
        <v>950</v>
      </c>
      <c r="BT17" s="23">
        <v>54025</v>
      </c>
      <c r="BU17" s="23"/>
      <c r="BV17" s="23"/>
      <c r="BW17" s="23"/>
      <c r="BX17" s="23"/>
      <c r="BZ17" s="23"/>
      <c r="CA17" s="23">
        <v>1842151</v>
      </c>
      <c r="CB17" s="23">
        <v>78247</v>
      </c>
      <c r="CC17" s="23">
        <v>1695498</v>
      </c>
      <c r="CD17" s="23">
        <v>39</v>
      </c>
      <c r="CE17" s="23">
        <v>19633</v>
      </c>
      <c r="CF17" s="23"/>
      <c r="CG17" s="23"/>
      <c r="CH17" s="23"/>
      <c r="CI17" s="23"/>
      <c r="CJ17" s="23">
        <v>888</v>
      </c>
      <c r="CK17" s="23">
        <v>6576</v>
      </c>
      <c r="CL17" s="23">
        <v>758</v>
      </c>
      <c r="CM17" s="23">
        <v>3347</v>
      </c>
      <c r="CN17" s="23">
        <v>2923</v>
      </c>
      <c r="CO17" s="23"/>
      <c r="CP17" s="23">
        <v>542</v>
      </c>
      <c r="CQ17" s="23">
        <v>198</v>
      </c>
      <c r="CR17" s="23">
        <v>2574</v>
      </c>
      <c r="CS17" s="23">
        <v>511</v>
      </c>
      <c r="CT17" s="23"/>
    </row>
    <row r="18" spans="8:98" s="20" customFormat="1" ht="15" customHeight="1">
      <c r="H18" s="24" t="s">
        <v>86</v>
      </c>
      <c r="I18" s="25" t="s">
        <v>81</v>
      </c>
      <c r="J18" s="26">
        <f>(J17/J10)*100</f>
        <v>1.855826278876031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</row>
    <row r="19" spans="8:98" s="20" customFormat="1" ht="15" customHeight="1">
      <c r="H19" s="21" t="s">
        <v>83</v>
      </c>
      <c r="I19" s="22" t="s">
        <v>79</v>
      </c>
      <c r="J19" s="23">
        <f>SUM(K19:BM19)</f>
        <v>2994500</v>
      </c>
      <c r="K19" s="23">
        <v>3947</v>
      </c>
      <c r="L19" s="23">
        <v>99</v>
      </c>
      <c r="M19" s="23">
        <v>312</v>
      </c>
      <c r="N19" s="23"/>
      <c r="O19" s="23"/>
      <c r="P19" s="23"/>
      <c r="Q19" s="23">
        <v>12</v>
      </c>
      <c r="R19" s="23">
        <v>43</v>
      </c>
      <c r="S19" s="23">
        <v>56</v>
      </c>
      <c r="T19" s="23">
        <v>6129</v>
      </c>
      <c r="U19" s="23">
        <v>778</v>
      </c>
      <c r="V19" s="23">
        <v>3054</v>
      </c>
      <c r="W19" s="23">
        <v>2636</v>
      </c>
      <c r="X19" s="23">
        <v>2924</v>
      </c>
      <c r="Y19" s="23">
        <v>1839</v>
      </c>
      <c r="Z19" s="23">
        <v>196</v>
      </c>
      <c r="AA19" s="23">
        <v>1</v>
      </c>
      <c r="AB19" s="23">
        <v>1162</v>
      </c>
      <c r="AC19" s="23">
        <v>109</v>
      </c>
      <c r="AD19" s="23">
        <v>1488</v>
      </c>
      <c r="AE19" s="23"/>
      <c r="AF19" s="23"/>
      <c r="AG19" s="23">
        <v>17</v>
      </c>
      <c r="AH19" s="23">
        <v>12</v>
      </c>
      <c r="AI19" s="23">
        <v>295</v>
      </c>
      <c r="AJ19" s="23">
        <v>120</v>
      </c>
      <c r="AK19" s="23">
        <v>94</v>
      </c>
      <c r="AL19" s="23"/>
      <c r="AM19" s="23">
        <v>51</v>
      </c>
      <c r="AN19" s="23"/>
      <c r="AO19" s="23"/>
      <c r="AP19" s="23"/>
      <c r="AQ19" s="23"/>
      <c r="AR19" s="23"/>
      <c r="AS19" s="23">
        <v>14</v>
      </c>
      <c r="AT19" s="23">
        <v>1</v>
      </c>
      <c r="AU19" s="23"/>
      <c r="AV19" s="23"/>
      <c r="AW19" s="23"/>
      <c r="AX19" s="23"/>
      <c r="AY19" s="23"/>
      <c r="AZ19" s="23"/>
      <c r="BA19" s="23">
        <v>72</v>
      </c>
      <c r="BB19" s="23">
        <v>2</v>
      </c>
      <c r="BC19" s="23"/>
      <c r="BD19" s="23">
        <v>11061</v>
      </c>
      <c r="BE19" s="23">
        <v>161</v>
      </c>
      <c r="BF19" s="23">
        <v>4</v>
      </c>
      <c r="BG19" s="23"/>
      <c r="BH19" s="23">
        <v>34</v>
      </c>
      <c r="BI19" s="23"/>
      <c r="BJ19" s="23">
        <v>2934567</v>
      </c>
      <c r="BK19" s="23">
        <v>2462</v>
      </c>
      <c r="BL19" s="23">
        <v>20633</v>
      </c>
      <c r="BM19" s="23">
        <v>115</v>
      </c>
      <c r="BO19" s="23"/>
      <c r="BP19" s="23">
        <v>5094000</v>
      </c>
      <c r="BQ19" s="23">
        <v>1549600</v>
      </c>
      <c r="BR19" s="23">
        <v>3620995</v>
      </c>
      <c r="BS19" s="23">
        <v>1150</v>
      </c>
      <c r="BT19" s="23">
        <v>32057</v>
      </c>
      <c r="BU19" s="23"/>
      <c r="BV19" s="23"/>
      <c r="BW19" s="23"/>
      <c r="BX19" s="23"/>
      <c r="BZ19" s="23"/>
      <c r="CA19" s="23">
        <v>1436687</v>
      </c>
      <c r="CB19" s="23">
        <v>98182</v>
      </c>
      <c r="CC19" s="23">
        <v>1357716</v>
      </c>
      <c r="CD19" s="23">
        <v>346</v>
      </c>
      <c r="CE19" s="23">
        <v>11395</v>
      </c>
      <c r="CF19" s="23"/>
      <c r="CG19" s="23"/>
      <c r="CH19" s="23"/>
      <c r="CI19" s="23"/>
      <c r="CJ19" s="23">
        <v>1149</v>
      </c>
      <c r="CK19" s="23">
        <v>4733</v>
      </c>
      <c r="CL19" s="23">
        <v>560</v>
      </c>
      <c r="CM19" s="23">
        <v>1958</v>
      </c>
      <c r="CN19" s="23">
        <v>2291</v>
      </c>
      <c r="CO19" s="23"/>
      <c r="CP19" s="23">
        <v>96</v>
      </c>
      <c r="CQ19" s="23">
        <v>81</v>
      </c>
      <c r="CR19" s="23">
        <v>1084</v>
      </c>
      <c r="CS19" s="23">
        <v>316</v>
      </c>
      <c r="CT19" s="23"/>
    </row>
    <row r="20" spans="8:98" s="20" customFormat="1" ht="15" customHeight="1">
      <c r="H20" s="24" t="s">
        <v>87</v>
      </c>
      <c r="I20" s="25" t="s">
        <v>81</v>
      </c>
      <c r="J20" s="26">
        <f>(J19/J10)*100</f>
        <v>1.4654483565061525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</row>
    <row r="21" spans="8:98" s="20" customFormat="1" ht="15" customHeight="1">
      <c r="H21" s="21" t="s">
        <v>82</v>
      </c>
      <c r="I21" s="22" t="s">
        <v>79</v>
      </c>
      <c r="J21" s="23">
        <f>SUM(K21:BM21)</f>
        <v>15892115</v>
      </c>
      <c r="K21" s="23">
        <v>11433</v>
      </c>
      <c r="L21" s="23">
        <v>229</v>
      </c>
      <c r="M21" s="23">
        <v>751</v>
      </c>
      <c r="N21" s="23">
        <v>1</v>
      </c>
      <c r="O21" s="23"/>
      <c r="P21" s="23"/>
      <c r="Q21" s="23">
        <v>20</v>
      </c>
      <c r="R21" s="23">
        <v>99</v>
      </c>
      <c r="S21" s="23">
        <v>245</v>
      </c>
      <c r="T21" s="23">
        <v>24419</v>
      </c>
      <c r="U21" s="23">
        <v>6298</v>
      </c>
      <c r="V21" s="23">
        <v>14489</v>
      </c>
      <c r="W21" s="23">
        <v>14869</v>
      </c>
      <c r="X21" s="23">
        <v>12627</v>
      </c>
      <c r="Y21" s="23">
        <v>5537</v>
      </c>
      <c r="Z21" s="23">
        <v>339</v>
      </c>
      <c r="AA21" s="23">
        <v>1</v>
      </c>
      <c r="AB21" s="23">
        <v>4081</v>
      </c>
      <c r="AC21" s="23">
        <v>510</v>
      </c>
      <c r="AD21" s="23">
        <v>5309</v>
      </c>
      <c r="AE21" s="23">
        <v>36</v>
      </c>
      <c r="AF21" s="23">
        <v>584</v>
      </c>
      <c r="AG21" s="23">
        <v>255</v>
      </c>
      <c r="AH21" s="23">
        <v>30</v>
      </c>
      <c r="AI21" s="23">
        <v>425</v>
      </c>
      <c r="AJ21" s="23">
        <v>372</v>
      </c>
      <c r="AK21" s="23">
        <v>825</v>
      </c>
      <c r="AL21" s="23">
        <v>3</v>
      </c>
      <c r="AM21" s="23">
        <v>82</v>
      </c>
      <c r="AN21" s="23">
        <v>1</v>
      </c>
      <c r="AO21" s="23"/>
      <c r="AP21" s="23"/>
      <c r="AQ21" s="23">
        <v>9</v>
      </c>
      <c r="AR21" s="23"/>
      <c r="AS21" s="23">
        <v>89</v>
      </c>
      <c r="AT21" s="23"/>
      <c r="AU21" s="23">
        <v>15</v>
      </c>
      <c r="AV21" s="23"/>
      <c r="AW21" s="23"/>
      <c r="AX21" s="23"/>
      <c r="AY21" s="23"/>
      <c r="AZ21" s="23"/>
      <c r="BA21" s="23">
        <v>351</v>
      </c>
      <c r="BB21" s="23">
        <v>21</v>
      </c>
      <c r="BC21" s="23"/>
      <c r="BD21" s="23">
        <v>58392</v>
      </c>
      <c r="BE21" s="23">
        <v>881</v>
      </c>
      <c r="BF21" s="23">
        <v>3</v>
      </c>
      <c r="BG21" s="23"/>
      <c r="BH21" s="23">
        <v>455</v>
      </c>
      <c r="BI21" s="23"/>
      <c r="BJ21" s="23">
        <v>15612940</v>
      </c>
      <c r="BK21" s="23">
        <v>7761</v>
      </c>
      <c r="BL21" s="23">
        <v>106918</v>
      </c>
      <c r="BM21" s="23">
        <v>410</v>
      </c>
      <c r="BO21" s="23"/>
      <c r="BP21" s="23">
        <v>21914000</v>
      </c>
      <c r="BQ21" s="23">
        <v>7697000</v>
      </c>
      <c r="BR21" s="23">
        <v>16319893</v>
      </c>
      <c r="BS21" s="23">
        <v>26502</v>
      </c>
      <c r="BT21" s="23">
        <v>151316</v>
      </c>
      <c r="BU21" s="23"/>
      <c r="BV21" s="23"/>
      <c r="BW21" s="23"/>
      <c r="BX21" s="23"/>
      <c r="BZ21" s="23"/>
      <c r="CA21" s="23">
        <v>7955941</v>
      </c>
      <c r="CB21" s="23">
        <v>547124</v>
      </c>
      <c r="CC21" s="23">
        <v>6930582</v>
      </c>
      <c r="CD21" s="23">
        <v>304</v>
      </c>
      <c r="CE21" s="23">
        <v>66279</v>
      </c>
      <c r="CF21" s="23"/>
      <c r="CG21" s="23"/>
      <c r="CH21" s="23"/>
      <c r="CI21" s="23"/>
      <c r="CJ21" s="23">
        <v>3939</v>
      </c>
      <c r="CK21" s="23">
        <v>18868</v>
      </c>
      <c r="CL21" s="23">
        <v>4598</v>
      </c>
      <c r="CM21" s="23">
        <v>6781</v>
      </c>
      <c r="CN21" s="23">
        <v>12742</v>
      </c>
      <c r="CO21" s="23"/>
      <c r="CP21" s="23">
        <v>628</v>
      </c>
      <c r="CQ21" s="23">
        <v>890</v>
      </c>
      <c r="CR21" s="23">
        <v>7598</v>
      </c>
      <c r="CS21" s="23">
        <v>1999</v>
      </c>
      <c r="CT21" s="23"/>
    </row>
    <row r="22" spans="8:98" s="20" customFormat="1" ht="15" customHeight="1">
      <c r="H22" s="24" t="s">
        <v>88</v>
      </c>
      <c r="I22" s="25" t="s">
        <v>81</v>
      </c>
      <c r="J22" s="26">
        <f>(J21/J10)*100</f>
        <v>7.777282954802729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</row>
    <row r="23" spans="8:98" s="20" customFormat="1" ht="15" customHeight="1">
      <c r="H23" s="21" t="s">
        <v>89</v>
      </c>
      <c r="I23" s="22" t="s">
        <v>79</v>
      </c>
      <c r="J23" s="23">
        <f>SUM(K23:BM23)</f>
        <v>23080251</v>
      </c>
      <c r="K23" s="23">
        <v>11763</v>
      </c>
      <c r="L23" s="23">
        <v>225</v>
      </c>
      <c r="M23" s="23">
        <v>1262</v>
      </c>
      <c r="N23" s="23">
        <v>1</v>
      </c>
      <c r="O23" s="23"/>
      <c r="P23" s="23"/>
      <c r="Q23" s="23">
        <v>2</v>
      </c>
      <c r="R23" s="23">
        <v>138</v>
      </c>
      <c r="S23" s="23">
        <v>210</v>
      </c>
      <c r="T23" s="23">
        <v>31244</v>
      </c>
      <c r="U23" s="23">
        <v>8635</v>
      </c>
      <c r="V23" s="23">
        <v>26167</v>
      </c>
      <c r="W23" s="23">
        <v>20822</v>
      </c>
      <c r="X23" s="23">
        <v>17753</v>
      </c>
      <c r="Y23" s="23">
        <v>6183</v>
      </c>
      <c r="Z23" s="23">
        <v>397</v>
      </c>
      <c r="AA23" s="23">
        <v>1</v>
      </c>
      <c r="AB23" s="23">
        <v>5230</v>
      </c>
      <c r="AC23" s="23">
        <v>837</v>
      </c>
      <c r="AD23" s="23">
        <v>5654</v>
      </c>
      <c r="AE23" s="23">
        <v>40</v>
      </c>
      <c r="AF23" s="23">
        <v>828</v>
      </c>
      <c r="AG23" s="23">
        <v>306</v>
      </c>
      <c r="AH23" s="23">
        <v>48</v>
      </c>
      <c r="AI23" s="23">
        <v>813</v>
      </c>
      <c r="AJ23" s="23">
        <v>305</v>
      </c>
      <c r="AK23" s="23">
        <v>391</v>
      </c>
      <c r="AL23" s="23">
        <v>4</v>
      </c>
      <c r="AM23" s="23">
        <v>117</v>
      </c>
      <c r="AN23" s="23">
        <v>3</v>
      </c>
      <c r="AO23" s="23">
        <v>299</v>
      </c>
      <c r="AP23" s="23"/>
      <c r="AQ23" s="23"/>
      <c r="AR23" s="23"/>
      <c r="AS23" s="23">
        <v>58</v>
      </c>
      <c r="AT23" s="23">
        <v>7</v>
      </c>
      <c r="AU23" s="23">
        <v>126</v>
      </c>
      <c r="AV23" s="23"/>
      <c r="AW23" s="23"/>
      <c r="AX23" s="23"/>
      <c r="AY23" s="23"/>
      <c r="AZ23" s="23"/>
      <c r="BA23" s="23">
        <v>503</v>
      </c>
      <c r="BB23" s="23">
        <v>32</v>
      </c>
      <c r="BC23" s="23"/>
      <c r="BD23" s="23">
        <v>52622</v>
      </c>
      <c r="BE23" s="23">
        <v>1262</v>
      </c>
      <c r="BF23" s="23">
        <v>10</v>
      </c>
      <c r="BG23" s="23"/>
      <c r="BH23" s="23">
        <v>627</v>
      </c>
      <c r="BI23" s="23"/>
      <c r="BJ23" s="23">
        <v>22706715</v>
      </c>
      <c r="BK23" s="23">
        <v>10292</v>
      </c>
      <c r="BL23" s="23">
        <v>167974</v>
      </c>
      <c r="BM23" s="23">
        <v>345</v>
      </c>
      <c r="BO23" s="23"/>
      <c r="BP23" s="23">
        <v>32471000</v>
      </c>
      <c r="BQ23" s="23">
        <v>13792100</v>
      </c>
      <c r="BR23" s="23">
        <v>21757985</v>
      </c>
      <c r="BS23" s="23">
        <v>14599</v>
      </c>
      <c r="BT23" s="23">
        <v>233013</v>
      </c>
      <c r="BU23" s="23"/>
      <c r="BV23" s="23">
        <v>5287</v>
      </c>
      <c r="BW23" s="23">
        <v>550</v>
      </c>
      <c r="BX23" s="23"/>
      <c r="BZ23" s="23"/>
      <c r="CA23" s="23">
        <v>11537657</v>
      </c>
      <c r="CB23" s="23">
        <v>891615</v>
      </c>
      <c r="CC23" s="23">
        <v>10040909</v>
      </c>
      <c r="CD23" s="23">
        <v>3607</v>
      </c>
      <c r="CE23" s="23">
        <v>108705</v>
      </c>
      <c r="CF23" s="23"/>
      <c r="CG23" s="23">
        <v>122</v>
      </c>
      <c r="CH23" s="23">
        <v>299</v>
      </c>
      <c r="CI23" s="23"/>
      <c r="CJ23" s="23">
        <v>5078</v>
      </c>
      <c r="CK23" s="23">
        <v>24145</v>
      </c>
      <c r="CL23" s="23">
        <v>5214</v>
      </c>
      <c r="CM23" s="23">
        <v>8563</v>
      </c>
      <c r="CN23" s="23">
        <v>19674</v>
      </c>
      <c r="CO23" s="23"/>
      <c r="CP23" s="23">
        <v>1844</v>
      </c>
      <c r="CQ23" s="23">
        <v>2492</v>
      </c>
      <c r="CR23" s="23">
        <v>17357</v>
      </c>
      <c r="CS23" s="23">
        <v>1086</v>
      </c>
      <c r="CT23" s="23"/>
    </row>
    <row r="24" spans="8:98" s="20" customFormat="1" ht="15" customHeight="1">
      <c r="H24" s="24" t="s">
        <v>90</v>
      </c>
      <c r="I24" s="25" t="s">
        <v>81</v>
      </c>
      <c r="J24" s="26">
        <f>(J23/J10)*100</f>
        <v>11.295012822073629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</row>
    <row r="25" spans="8:98" s="20" customFormat="1" ht="15" customHeight="1">
      <c r="H25" s="21" t="s">
        <v>91</v>
      </c>
      <c r="I25" s="22" t="s">
        <v>79</v>
      </c>
      <c r="J25" s="23">
        <f>SUM(K25:BM25)</f>
        <v>7728552</v>
      </c>
      <c r="K25" s="23">
        <v>8465</v>
      </c>
      <c r="L25" s="23">
        <v>328</v>
      </c>
      <c r="M25" s="23">
        <v>1518</v>
      </c>
      <c r="N25" s="23"/>
      <c r="O25" s="23"/>
      <c r="P25" s="23"/>
      <c r="Q25" s="23"/>
      <c r="R25" s="23">
        <v>56</v>
      </c>
      <c r="S25" s="23">
        <v>126</v>
      </c>
      <c r="T25" s="23">
        <v>13715</v>
      </c>
      <c r="U25" s="23">
        <v>1482</v>
      </c>
      <c r="V25" s="23">
        <v>9464</v>
      </c>
      <c r="W25" s="23">
        <v>6970</v>
      </c>
      <c r="X25" s="23">
        <v>7992</v>
      </c>
      <c r="Y25" s="23">
        <v>4859</v>
      </c>
      <c r="Z25" s="23">
        <v>333</v>
      </c>
      <c r="AA25" s="23">
        <v>2</v>
      </c>
      <c r="AB25" s="23">
        <v>2035</v>
      </c>
      <c r="AC25" s="23">
        <v>1108</v>
      </c>
      <c r="AD25" s="23">
        <v>3486</v>
      </c>
      <c r="AE25" s="23">
        <v>4</v>
      </c>
      <c r="AF25" s="23">
        <v>264</v>
      </c>
      <c r="AG25" s="23">
        <v>78</v>
      </c>
      <c r="AH25" s="23">
        <v>38</v>
      </c>
      <c r="AI25" s="23">
        <v>1980</v>
      </c>
      <c r="AJ25" s="23">
        <v>83</v>
      </c>
      <c r="AK25" s="23">
        <v>650</v>
      </c>
      <c r="AL25" s="23">
        <v>1</v>
      </c>
      <c r="AM25" s="23">
        <v>84</v>
      </c>
      <c r="AN25" s="23">
        <v>3</v>
      </c>
      <c r="AO25" s="23"/>
      <c r="AP25" s="23"/>
      <c r="AQ25" s="23">
        <v>1</v>
      </c>
      <c r="AR25" s="23">
        <v>1</v>
      </c>
      <c r="AS25" s="23">
        <v>28</v>
      </c>
      <c r="AT25" s="23">
        <v>2</v>
      </c>
      <c r="AU25" s="23">
        <v>1</v>
      </c>
      <c r="AV25" s="23"/>
      <c r="AW25" s="23"/>
      <c r="AX25" s="23"/>
      <c r="AY25" s="23"/>
      <c r="AZ25" s="23"/>
      <c r="BA25" s="23">
        <v>91</v>
      </c>
      <c r="BB25" s="23"/>
      <c r="BC25" s="23"/>
      <c r="BD25" s="23">
        <v>28043</v>
      </c>
      <c r="BE25" s="23">
        <v>253</v>
      </c>
      <c r="BF25" s="23">
        <v>158</v>
      </c>
      <c r="BG25" s="23"/>
      <c r="BH25" s="23">
        <v>223</v>
      </c>
      <c r="BI25" s="23"/>
      <c r="BJ25" s="23">
        <v>7573290</v>
      </c>
      <c r="BK25" s="23">
        <v>7037</v>
      </c>
      <c r="BL25" s="23">
        <v>53962</v>
      </c>
      <c r="BM25" s="23">
        <v>338</v>
      </c>
      <c r="BO25" s="23"/>
      <c r="BP25" s="23">
        <v>11937000</v>
      </c>
      <c r="BQ25" s="23">
        <v>4089600</v>
      </c>
      <c r="BR25" s="23">
        <v>8340066</v>
      </c>
      <c r="BS25" s="23">
        <v>3274</v>
      </c>
      <c r="BT25" s="23">
        <v>83133</v>
      </c>
      <c r="BU25" s="23"/>
      <c r="BV25" s="23"/>
      <c r="BW25" s="23"/>
      <c r="BX25" s="23"/>
      <c r="BZ25" s="23"/>
      <c r="CA25" s="23">
        <v>3736966</v>
      </c>
      <c r="CB25" s="23">
        <v>288376</v>
      </c>
      <c r="CC25" s="23">
        <v>3447737</v>
      </c>
      <c r="CD25" s="23">
        <v>107</v>
      </c>
      <c r="CE25" s="23">
        <v>32960</v>
      </c>
      <c r="CF25" s="23"/>
      <c r="CG25" s="23"/>
      <c r="CH25" s="23"/>
      <c r="CI25" s="23"/>
      <c r="CJ25" s="23">
        <v>1949</v>
      </c>
      <c r="CK25" s="23">
        <v>10357</v>
      </c>
      <c r="CL25" s="23">
        <v>912</v>
      </c>
      <c r="CM25" s="23">
        <v>5946</v>
      </c>
      <c r="CN25" s="23">
        <v>6293</v>
      </c>
      <c r="CO25" s="23"/>
      <c r="CP25" s="23">
        <v>192</v>
      </c>
      <c r="CQ25" s="23">
        <v>300</v>
      </c>
      <c r="CR25" s="23">
        <v>3483</v>
      </c>
      <c r="CS25" s="23">
        <v>669</v>
      </c>
      <c r="CT25" s="23"/>
    </row>
    <row r="26" spans="8:98" s="20" customFormat="1" ht="15" customHeight="1">
      <c r="H26" s="24" t="s">
        <v>92</v>
      </c>
      <c r="I26" s="25" t="s">
        <v>81</v>
      </c>
      <c r="J26" s="26">
        <f>(J25/J10)*100</f>
        <v>3.7821986396968903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</row>
    <row r="27" spans="8:98" s="20" customFormat="1" ht="15" customHeight="1">
      <c r="H27" s="21" t="s">
        <v>93</v>
      </c>
      <c r="I27" s="22" t="s">
        <v>79</v>
      </c>
      <c r="J27" s="23">
        <f>SUM(K27:BM27)</f>
        <v>3886623</v>
      </c>
      <c r="K27" s="23">
        <v>7838</v>
      </c>
      <c r="L27" s="23">
        <v>194</v>
      </c>
      <c r="M27" s="23">
        <v>794</v>
      </c>
      <c r="N27" s="23"/>
      <c r="O27" s="23"/>
      <c r="P27" s="23"/>
      <c r="Q27" s="23">
        <v>9</v>
      </c>
      <c r="R27" s="23">
        <v>97</v>
      </c>
      <c r="S27" s="23">
        <v>90</v>
      </c>
      <c r="T27" s="23">
        <v>7543</v>
      </c>
      <c r="U27" s="23">
        <v>872</v>
      </c>
      <c r="V27" s="23">
        <v>3810</v>
      </c>
      <c r="W27" s="23">
        <v>3631</v>
      </c>
      <c r="X27" s="23">
        <v>3570</v>
      </c>
      <c r="Y27" s="23">
        <v>2837</v>
      </c>
      <c r="Z27" s="23">
        <v>228</v>
      </c>
      <c r="AA27" s="23"/>
      <c r="AB27" s="23">
        <v>1324</v>
      </c>
      <c r="AC27" s="23">
        <v>1003</v>
      </c>
      <c r="AD27" s="23">
        <v>4364</v>
      </c>
      <c r="AE27" s="23">
        <v>11</v>
      </c>
      <c r="AF27" s="23">
        <v>78</v>
      </c>
      <c r="AG27" s="23">
        <v>34</v>
      </c>
      <c r="AH27" s="23">
        <v>40</v>
      </c>
      <c r="AI27" s="23">
        <v>841</v>
      </c>
      <c r="AJ27" s="23">
        <v>35</v>
      </c>
      <c r="AK27" s="23">
        <v>250</v>
      </c>
      <c r="AL27" s="23">
        <v>2</v>
      </c>
      <c r="AM27" s="23">
        <v>55</v>
      </c>
      <c r="AN27" s="23">
        <v>1</v>
      </c>
      <c r="AO27" s="23">
        <v>117</v>
      </c>
      <c r="AP27" s="23"/>
      <c r="AQ27" s="23"/>
      <c r="AR27" s="23"/>
      <c r="AS27" s="23">
        <v>56</v>
      </c>
      <c r="AT27" s="23">
        <v>1</v>
      </c>
      <c r="AU27" s="23">
        <v>4</v>
      </c>
      <c r="AV27" s="23"/>
      <c r="AW27" s="23"/>
      <c r="AX27" s="23"/>
      <c r="AY27" s="23"/>
      <c r="AZ27" s="23"/>
      <c r="BA27" s="23">
        <v>89</v>
      </c>
      <c r="BB27" s="23"/>
      <c r="BC27" s="23"/>
      <c r="BD27" s="23">
        <v>19767</v>
      </c>
      <c r="BE27" s="23">
        <v>358</v>
      </c>
      <c r="BF27" s="23">
        <v>3</v>
      </c>
      <c r="BG27" s="23"/>
      <c r="BH27" s="23">
        <v>138</v>
      </c>
      <c r="BI27" s="23"/>
      <c r="BJ27" s="23">
        <v>3790675</v>
      </c>
      <c r="BK27" s="23">
        <v>5906</v>
      </c>
      <c r="BL27" s="23">
        <v>29871</v>
      </c>
      <c r="BM27" s="23">
        <v>87</v>
      </c>
      <c r="BO27" s="23"/>
      <c r="BP27" s="23">
        <v>6291000</v>
      </c>
      <c r="BQ27" s="23">
        <v>1912500</v>
      </c>
      <c r="BR27" s="23">
        <v>4336623</v>
      </c>
      <c r="BS27" s="23">
        <v>18520</v>
      </c>
      <c r="BT27" s="23">
        <v>30246</v>
      </c>
      <c r="BU27" s="23"/>
      <c r="BV27" s="23"/>
      <c r="BW27" s="23">
        <v>85</v>
      </c>
      <c r="BX27" s="23"/>
      <c r="BZ27" s="23"/>
      <c r="CA27" s="23">
        <v>1806643</v>
      </c>
      <c r="CB27" s="23">
        <v>139600</v>
      </c>
      <c r="CC27" s="23">
        <v>1787037</v>
      </c>
      <c r="CD27" s="23">
        <v>3179</v>
      </c>
      <c r="CE27" s="23">
        <v>12860</v>
      </c>
      <c r="CF27" s="23"/>
      <c r="CG27" s="23"/>
      <c r="CH27" s="23">
        <v>64</v>
      </c>
      <c r="CI27" s="23"/>
      <c r="CJ27" s="23">
        <v>1297</v>
      </c>
      <c r="CK27" s="23">
        <v>5886</v>
      </c>
      <c r="CL27" s="23">
        <v>603</v>
      </c>
      <c r="CM27" s="23">
        <v>2589</v>
      </c>
      <c r="CN27" s="23">
        <v>3088</v>
      </c>
      <c r="CO27" s="23"/>
      <c r="CP27" s="23">
        <v>126</v>
      </c>
      <c r="CQ27" s="23">
        <v>184</v>
      </c>
      <c r="CR27" s="23">
        <v>1203</v>
      </c>
      <c r="CS27" s="23">
        <v>470</v>
      </c>
      <c r="CT27" s="23"/>
    </row>
    <row r="28" spans="8:98" s="20" customFormat="1" ht="15" customHeight="1">
      <c r="H28" s="24" t="s">
        <v>92</v>
      </c>
      <c r="I28" s="25" t="s">
        <v>81</v>
      </c>
      <c r="J28" s="26">
        <f>(J27/J10)*100</f>
        <v>1.9020354943092375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</row>
    <row r="29" spans="8:98" s="20" customFormat="1" ht="15" customHeight="1">
      <c r="H29" s="21" t="s">
        <v>94</v>
      </c>
      <c r="I29" s="22" t="s">
        <v>79</v>
      </c>
      <c r="J29" s="23">
        <f>SUM(K29:BM29)</f>
        <v>13548645</v>
      </c>
      <c r="K29" s="23">
        <v>13620</v>
      </c>
      <c r="L29" s="23">
        <v>383</v>
      </c>
      <c r="M29" s="23">
        <v>2377</v>
      </c>
      <c r="N29" s="23">
        <v>4</v>
      </c>
      <c r="O29" s="23"/>
      <c r="P29" s="23"/>
      <c r="Q29" s="23">
        <v>3</v>
      </c>
      <c r="R29" s="23">
        <v>228</v>
      </c>
      <c r="S29" s="23">
        <v>295</v>
      </c>
      <c r="T29" s="23">
        <v>21146</v>
      </c>
      <c r="U29" s="23">
        <v>3029</v>
      </c>
      <c r="V29" s="23">
        <v>15079</v>
      </c>
      <c r="W29" s="23">
        <v>11043</v>
      </c>
      <c r="X29" s="23">
        <v>10962</v>
      </c>
      <c r="Y29" s="23">
        <v>6524</v>
      </c>
      <c r="Z29" s="23">
        <v>406</v>
      </c>
      <c r="AA29" s="23">
        <v>4</v>
      </c>
      <c r="AB29" s="23">
        <v>4208</v>
      </c>
      <c r="AC29" s="23">
        <v>1366</v>
      </c>
      <c r="AD29" s="23">
        <v>9224</v>
      </c>
      <c r="AE29" s="23">
        <v>13</v>
      </c>
      <c r="AF29" s="23">
        <v>517</v>
      </c>
      <c r="AG29" s="23">
        <v>278</v>
      </c>
      <c r="AH29" s="23">
        <v>91</v>
      </c>
      <c r="AI29" s="23">
        <v>3359</v>
      </c>
      <c r="AJ29" s="23">
        <v>279</v>
      </c>
      <c r="AK29" s="23">
        <v>767</v>
      </c>
      <c r="AL29" s="23">
        <v>4</v>
      </c>
      <c r="AM29" s="23">
        <v>124</v>
      </c>
      <c r="AN29" s="23"/>
      <c r="AO29" s="23"/>
      <c r="AP29" s="23">
        <v>2</v>
      </c>
      <c r="AQ29" s="23"/>
      <c r="AR29" s="23"/>
      <c r="AS29" s="23">
        <v>108</v>
      </c>
      <c r="AT29" s="23"/>
      <c r="AU29" s="23">
        <v>3</v>
      </c>
      <c r="AV29" s="23"/>
      <c r="AW29" s="23"/>
      <c r="AX29" s="23"/>
      <c r="AY29" s="23"/>
      <c r="AZ29" s="23"/>
      <c r="BA29" s="23">
        <v>376</v>
      </c>
      <c r="BB29" s="23">
        <v>26</v>
      </c>
      <c r="BC29" s="23"/>
      <c r="BD29" s="23">
        <v>37475</v>
      </c>
      <c r="BE29" s="23">
        <v>590</v>
      </c>
      <c r="BF29" s="23">
        <v>22</v>
      </c>
      <c r="BG29" s="23">
        <v>1</v>
      </c>
      <c r="BH29" s="23">
        <v>346</v>
      </c>
      <c r="BI29" s="23"/>
      <c r="BJ29" s="23">
        <v>13321104</v>
      </c>
      <c r="BK29" s="23">
        <v>9285</v>
      </c>
      <c r="BL29" s="23">
        <v>73344</v>
      </c>
      <c r="BM29" s="23">
        <v>630</v>
      </c>
      <c r="BO29" s="23"/>
      <c r="BP29" s="23">
        <v>20344000</v>
      </c>
      <c r="BQ29" s="23">
        <v>6523200</v>
      </c>
      <c r="BR29" s="23">
        <v>12629000</v>
      </c>
      <c r="BS29" s="23">
        <v>10451</v>
      </c>
      <c r="BT29" s="23">
        <v>186695</v>
      </c>
      <c r="BU29" s="23"/>
      <c r="BV29" s="23"/>
      <c r="BW29" s="23"/>
      <c r="BX29" s="23"/>
      <c r="BZ29" s="23"/>
      <c r="CA29" s="23">
        <v>6461517</v>
      </c>
      <c r="CB29" s="23">
        <v>791872</v>
      </c>
      <c r="CC29" s="23">
        <v>5889721</v>
      </c>
      <c r="CD29" s="23">
        <v>2701</v>
      </c>
      <c r="CE29" s="23">
        <v>75673</v>
      </c>
      <c r="CF29" s="23"/>
      <c r="CG29" s="23"/>
      <c r="CH29" s="23"/>
      <c r="CI29" s="23"/>
      <c r="CJ29" s="23">
        <v>4079</v>
      </c>
      <c r="CK29" s="23">
        <v>15678</v>
      </c>
      <c r="CL29" s="23">
        <v>1819</v>
      </c>
      <c r="CM29" s="23">
        <v>7638</v>
      </c>
      <c r="CN29" s="23">
        <v>9883</v>
      </c>
      <c r="CO29" s="23"/>
      <c r="CP29" s="23">
        <v>612</v>
      </c>
      <c r="CQ29" s="23">
        <v>802</v>
      </c>
      <c r="CR29" s="23">
        <v>7333</v>
      </c>
      <c r="CS29" s="23">
        <v>1075</v>
      </c>
      <c r="CT29" s="23"/>
    </row>
    <row r="30" spans="8:98" s="20" customFormat="1" ht="15" customHeight="1">
      <c r="H30" s="24" t="s">
        <v>95</v>
      </c>
      <c r="I30" s="25" t="s">
        <v>81</v>
      </c>
      <c r="J30" s="26">
        <f>(J29/J10)*100</f>
        <v>6.630435648066555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</row>
    <row r="31" spans="8:98" s="20" customFormat="1" ht="15" customHeight="1">
      <c r="H31" s="21" t="s">
        <v>96</v>
      </c>
      <c r="I31" s="22" t="s">
        <v>79</v>
      </c>
      <c r="J31" s="23">
        <f>SUM(K31:BM31)</f>
        <v>1336060</v>
      </c>
      <c r="K31" s="23">
        <v>1884</v>
      </c>
      <c r="L31" s="23">
        <v>66</v>
      </c>
      <c r="M31" s="23">
        <v>188</v>
      </c>
      <c r="N31" s="23"/>
      <c r="O31" s="23"/>
      <c r="P31" s="23"/>
      <c r="Q31" s="23"/>
      <c r="R31" s="23">
        <v>57</v>
      </c>
      <c r="S31" s="23">
        <v>102</v>
      </c>
      <c r="T31" s="23">
        <v>2017</v>
      </c>
      <c r="U31" s="23">
        <v>105</v>
      </c>
      <c r="V31" s="23">
        <v>1061</v>
      </c>
      <c r="W31" s="23">
        <v>1047</v>
      </c>
      <c r="X31" s="23">
        <v>1481</v>
      </c>
      <c r="Y31" s="23">
        <v>637</v>
      </c>
      <c r="Z31" s="23">
        <v>55</v>
      </c>
      <c r="AA31" s="23">
        <v>3</v>
      </c>
      <c r="AB31" s="23">
        <v>586</v>
      </c>
      <c r="AC31" s="23">
        <v>718</v>
      </c>
      <c r="AD31" s="23">
        <v>696</v>
      </c>
      <c r="AE31" s="23">
        <v>5</v>
      </c>
      <c r="AF31" s="23">
        <v>61</v>
      </c>
      <c r="AG31" s="23">
        <v>48</v>
      </c>
      <c r="AH31" s="23">
        <v>34</v>
      </c>
      <c r="AI31" s="23">
        <v>76</v>
      </c>
      <c r="AJ31" s="23">
        <v>21</v>
      </c>
      <c r="AK31" s="23">
        <v>41</v>
      </c>
      <c r="AL31" s="23"/>
      <c r="AM31" s="23">
        <v>102</v>
      </c>
      <c r="AN31" s="23"/>
      <c r="AO31" s="23"/>
      <c r="AP31" s="23"/>
      <c r="AQ31" s="23"/>
      <c r="AR31" s="23"/>
      <c r="AS31" s="23">
        <v>15</v>
      </c>
      <c r="AT31" s="23"/>
      <c r="AU31" s="23">
        <v>7</v>
      </c>
      <c r="AV31" s="23"/>
      <c r="AW31" s="23"/>
      <c r="AX31" s="23"/>
      <c r="AY31" s="23"/>
      <c r="AZ31" s="23"/>
      <c r="BA31" s="23">
        <v>61</v>
      </c>
      <c r="BB31" s="23">
        <v>2</v>
      </c>
      <c r="BC31" s="23"/>
      <c r="BD31" s="23">
        <v>2461</v>
      </c>
      <c r="BE31" s="23">
        <v>41</v>
      </c>
      <c r="BF31" s="23">
        <v>4</v>
      </c>
      <c r="BG31" s="23"/>
      <c r="BH31" s="23">
        <v>34</v>
      </c>
      <c r="BI31" s="23"/>
      <c r="BJ31" s="23">
        <v>1313614</v>
      </c>
      <c r="BK31" s="23">
        <v>1936</v>
      </c>
      <c r="BL31" s="23">
        <v>6761</v>
      </c>
      <c r="BM31" s="23">
        <v>33</v>
      </c>
      <c r="BO31" s="23"/>
      <c r="BP31" s="23">
        <v>2344000</v>
      </c>
      <c r="BQ31" s="23">
        <v>1137400</v>
      </c>
      <c r="BR31" s="23">
        <v>1707884</v>
      </c>
      <c r="BS31" s="23">
        <v>1600</v>
      </c>
      <c r="BT31" s="23">
        <v>20840</v>
      </c>
      <c r="BU31" s="23"/>
      <c r="BV31" s="23"/>
      <c r="BW31" s="23"/>
      <c r="BX31" s="23"/>
      <c r="BZ31" s="23"/>
      <c r="CA31" s="23">
        <v>691741</v>
      </c>
      <c r="CB31" s="23">
        <v>85995</v>
      </c>
      <c r="CC31" s="23">
        <v>514996</v>
      </c>
      <c r="CD31" s="23">
        <v>267</v>
      </c>
      <c r="CE31" s="23">
        <v>8637</v>
      </c>
      <c r="CF31" s="23"/>
      <c r="CG31" s="23"/>
      <c r="CH31" s="23"/>
      <c r="CI31" s="23"/>
      <c r="CJ31" s="23">
        <v>477</v>
      </c>
      <c r="CK31" s="23">
        <v>1604</v>
      </c>
      <c r="CL31" s="23">
        <v>81</v>
      </c>
      <c r="CM31" s="23">
        <v>473</v>
      </c>
      <c r="CN31" s="23">
        <v>1021</v>
      </c>
      <c r="CO31" s="23"/>
      <c r="CP31" s="23">
        <v>43</v>
      </c>
      <c r="CQ31" s="23">
        <v>3</v>
      </c>
      <c r="CR31" s="23">
        <v>570</v>
      </c>
      <c r="CS31" s="23">
        <v>11</v>
      </c>
      <c r="CT31" s="23"/>
    </row>
    <row r="32" spans="8:98" s="20" customFormat="1" ht="15" customHeight="1">
      <c r="H32" s="24" t="s">
        <v>97</v>
      </c>
      <c r="I32" s="25" t="s">
        <v>81</v>
      </c>
      <c r="J32" s="26">
        <f>(J31/J10)*100</f>
        <v>0.6538410189325797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78" r:id="rId2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28" max="31" man="1"/>
    <brk id="38" max="31" man="1"/>
    <brk id="47" max="31" man="1"/>
    <brk id="56" max="31" man="1"/>
    <brk id="66" max="31" man="1"/>
    <brk id="77" max="31" man="1"/>
    <brk id="88" max="3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M32"/>
  <sheetViews>
    <sheetView showGridLines="0" zoomScaleSheetLayoutView="100" zoomScalePageLayoutView="0" workbookViewId="0" topLeftCell="G1">
      <selection activeCell="A1" sqref="A1"/>
    </sheetView>
  </sheetViews>
  <sheetFormatPr defaultColWidth="9.14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16384" width="9.00390625" style="1" customWidth="1"/>
  </cols>
  <sheetData>
    <row r="1" ht="15" customHeight="1">
      <c r="H1" s="2" t="s">
        <v>98</v>
      </c>
    </row>
    <row r="2" spans="7:12" ht="15" customHeight="1">
      <c r="G2" s="4" t="s">
        <v>115</v>
      </c>
      <c r="L2" s="13" t="s">
        <v>99</v>
      </c>
    </row>
    <row r="3" ht="12" hidden="1"/>
    <row r="4" ht="12" hidden="1"/>
    <row r="5" ht="12" hidden="1">
      <c r="G5" s="1" t="s">
        <v>116</v>
      </c>
    </row>
    <row r="6" ht="12" hidden="1"/>
    <row r="7" ht="12" hidden="1"/>
    <row r="8" ht="12" hidden="1"/>
    <row r="9" spans="8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100</v>
      </c>
      <c r="M9" s="9" t="s">
        <v>101</v>
      </c>
      <c r="N9" s="10" t="s">
        <v>102</v>
      </c>
      <c r="O9" s="9" t="s">
        <v>103</v>
      </c>
      <c r="P9" s="10" t="s">
        <v>104</v>
      </c>
      <c r="Q9" s="9" t="s">
        <v>105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106</v>
      </c>
      <c r="X9" s="12" t="s">
        <v>107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108</v>
      </c>
      <c r="AV9" s="9" t="s">
        <v>43</v>
      </c>
      <c r="AW9" s="9" t="s">
        <v>44</v>
      </c>
      <c r="AX9" s="9" t="s">
        <v>109</v>
      </c>
      <c r="AY9" s="9" t="s">
        <v>110</v>
      </c>
      <c r="AZ9" s="9" t="s">
        <v>47</v>
      </c>
      <c r="BA9" s="12" t="s">
        <v>111</v>
      </c>
      <c r="BB9" s="12" t="s">
        <v>112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8:65" s="16" customFormat="1" ht="15" customHeight="1">
      <c r="H10" s="17" t="s">
        <v>77</v>
      </c>
      <c r="I10" s="18"/>
      <c r="J10" s="19">
        <f>SUM(K10:BM10)</f>
        <v>635837</v>
      </c>
      <c r="K10" s="19">
        <f aca="true" t="shared" si="0" ref="K10:BM1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115821</v>
      </c>
      <c r="Y10" s="19">
        <f t="shared" si="0"/>
        <v>2792</v>
      </c>
      <c r="Z10" s="19">
        <f t="shared" si="0"/>
        <v>2</v>
      </c>
      <c r="AA10" s="19">
        <f t="shared" si="0"/>
        <v>0</v>
      </c>
      <c r="AB10" s="19">
        <f t="shared" si="0"/>
        <v>514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4163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171841</v>
      </c>
      <c r="BK10" s="19">
        <f t="shared" si="0"/>
        <v>61</v>
      </c>
      <c r="BL10" s="19">
        <f t="shared" si="0"/>
        <v>340643</v>
      </c>
      <c r="BM10" s="19">
        <f t="shared" si="0"/>
        <v>0</v>
      </c>
    </row>
    <row r="11" spans="8:65" s="20" customFormat="1" ht="30" customHeight="1">
      <c r="H11" s="21" t="s">
        <v>78</v>
      </c>
      <c r="I11" s="22" t="s">
        <v>79</v>
      </c>
      <c r="J11" s="23">
        <f>SUM(K11:BM11)</f>
        <v>24214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5085</v>
      </c>
      <c r="Y11" s="23">
        <v>479</v>
      </c>
      <c r="Z11" s="23"/>
      <c r="AA11" s="23"/>
      <c r="AB11" s="23">
        <v>212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>
        <v>138</v>
      </c>
      <c r="BF11" s="23"/>
      <c r="BG11" s="23"/>
      <c r="BH11" s="23"/>
      <c r="BI11" s="23"/>
      <c r="BJ11" s="23">
        <v>2307</v>
      </c>
      <c r="BK11" s="23">
        <v>2</v>
      </c>
      <c r="BL11" s="23">
        <v>15991</v>
      </c>
      <c r="BM11" s="23"/>
    </row>
    <row r="12" spans="8:65" s="20" customFormat="1" ht="15" customHeight="1">
      <c r="H12" s="24" t="s">
        <v>80</v>
      </c>
      <c r="I12" s="25" t="s">
        <v>81</v>
      </c>
      <c r="J12" s="26">
        <f>(J11/J10)*100</f>
        <v>3.8082087075775712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8:65" s="20" customFormat="1" ht="15" customHeight="1">
      <c r="H13" s="21" t="s">
        <v>82</v>
      </c>
      <c r="I13" s="22" t="s">
        <v>79</v>
      </c>
      <c r="J13" s="23">
        <f>SUM(K13:BM13)</f>
        <v>44072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11865</v>
      </c>
      <c r="Y13" s="23">
        <v>234</v>
      </c>
      <c r="Z13" s="23"/>
      <c r="AA13" s="23"/>
      <c r="AB13" s="23">
        <v>13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278</v>
      </c>
      <c r="BF13" s="23"/>
      <c r="BG13" s="23"/>
      <c r="BH13" s="23"/>
      <c r="BI13" s="23"/>
      <c r="BJ13" s="23">
        <v>667</v>
      </c>
      <c r="BK13" s="23">
        <v>1</v>
      </c>
      <c r="BL13" s="23">
        <v>31014</v>
      </c>
      <c r="BM13" s="23"/>
    </row>
    <row r="14" spans="8:65" s="20" customFormat="1" ht="15" customHeight="1">
      <c r="H14" s="24" t="s">
        <v>83</v>
      </c>
      <c r="I14" s="25" t="s">
        <v>81</v>
      </c>
      <c r="J14" s="26">
        <f>(J13/J10)*100</f>
        <v>6.9313361757809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8:65" s="20" customFormat="1" ht="15" customHeight="1">
      <c r="H15" s="21" t="s">
        <v>84</v>
      </c>
      <c r="I15" s="22" t="s">
        <v>79</v>
      </c>
      <c r="J15" s="23">
        <f>SUM(K15:BM15)</f>
        <v>345188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37551</v>
      </c>
      <c r="Y15" s="23">
        <v>572</v>
      </c>
      <c r="Z15" s="23">
        <v>1</v>
      </c>
      <c r="AA15" s="23"/>
      <c r="AB15" s="23">
        <v>42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1951</v>
      </c>
      <c r="BF15" s="23"/>
      <c r="BG15" s="23"/>
      <c r="BH15" s="23"/>
      <c r="BI15" s="23"/>
      <c r="BJ15" s="23">
        <v>163220</v>
      </c>
      <c r="BK15" s="23">
        <v>40</v>
      </c>
      <c r="BL15" s="23">
        <v>141811</v>
      </c>
      <c r="BM15" s="23"/>
    </row>
    <row r="16" spans="8:65" s="20" customFormat="1" ht="15" customHeight="1">
      <c r="H16" s="24" t="s">
        <v>82</v>
      </c>
      <c r="I16" s="25" t="s">
        <v>81</v>
      </c>
      <c r="J16" s="26">
        <f>(J15/J10)*100</f>
        <v>54.28875639511384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17128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>
        <v>4011</v>
      </c>
      <c r="Y17" s="23">
        <v>43</v>
      </c>
      <c r="Z17" s="23">
        <v>1</v>
      </c>
      <c r="AA17" s="23"/>
      <c r="AB17" s="23">
        <v>41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>
        <v>113</v>
      </c>
      <c r="BF17" s="23"/>
      <c r="BG17" s="23"/>
      <c r="BH17" s="23"/>
      <c r="BI17" s="23"/>
      <c r="BJ17" s="23">
        <v>142</v>
      </c>
      <c r="BK17" s="23">
        <v>2</v>
      </c>
      <c r="BL17" s="23">
        <v>12775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2.693772146005973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10564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>
        <v>2924</v>
      </c>
      <c r="Y19" s="23">
        <v>17</v>
      </c>
      <c r="Z19" s="23"/>
      <c r="AA19" s="23"/>
      <c r="AB19" s="23">
        <v>1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93</v>
      </c>
      <c r="BF19" s="23"/>
      <c r="BG19" s="23"/>
      <c r="BH19" s="23"/>
      <c r="BI19" s="23"/>
      <c r="BJ19" s="23">
        <v>17</v>
      </c>
      <c r="BK19" s="23"/>
      <c r="BL19" s="23">
        <v>7512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1.661432096590793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47472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>
        <v>12627</v>
      </c>
      <c r="Y21" s="23">
        <v>248</v>
      </c>
      <c r="Z21" s="23"/>
      <c r="AA21" s="23"/>
      <c r="AB21" s="23">
        <v>30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492</v>
      </c>
      <c r="BF21" s="23"/>
      <c r="BG21" s="23"/>
      <c r="BH21" s="23"/>
      <c r="BI21" s="23"/>
      <c r="BJ21" s="23">
        <v>366</v>
      </c>
      <c r="BK21" s="23">
        <v>1</v>
      </c>
      <c r="BL21" s="23">
        <v>33708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7.466064415880171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64441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>
        <v>17753</v>
      </c>
      <c r="Y23" s="23">
        <v>258</v>
      </c>
      <c r="Z23" s="23"/>
      <c r="AA23" s="23"/>
      <c r="AB23" s="23">
        <v>27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537</v>
      </c>
      <c r="BF23" s="23"/>
      <c r="BG23" s="23"/>
      <c r="BH23" s="23"/>
      <c r="BI23" s="23"/>
      <c r="BJ23" s="23">
        <v>295</v>
      </c>
      <c r="BK23" s="23">
        <v>3</v>
      </c>
      <c r="BL23" s="23">
        <v>45568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10.134830153010913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24738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>
        <v>7992</v>
      </c>
      <c r="Y25" s="23">
        <v>208</v>
      </c>
      <c r="Z25" s="23"/>
      <c r="AA25" s="23"/>
      <c r="AB25" s="23">
        <v>26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108</v>
      </c>
      <c r="BF25" s="23"/>
      <c r="BG25" s="23"/>
      <c r="BH25" s="23"/>
      <c r="BI25" s="23"/>
      <c r="BJ25" s="23">
        <v>455</v>
      </c>
      <c r="BK25" s="23">
        <v>1</v>
      </c>
      <c r="BL25" s="23">
        <v>15948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3.890619765757576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16693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>
        <v>3570</v>
      </c>
      <c r="Y27" s="23">
        <v>181</v>
      </c>
      <c r="Z27" s="23"/>
      <c r="AA27" s="23"/>
      <c r="AB27" s="23">
        <v>8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>
        <v>134</v>
      </c>
      <c r="BF27" s="23"/>
      <c r="BG27" s="23"/>
      <c r="BH27" s="23"/>
      <c r="BI27" s="23"/>
      <c r="BJ27" s="23">
        <v>434</v>
      </c>
      <c r="BK27" s="23"/>
      <c r="BL27" s="23">
        <v>12366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2.6253583858756255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33771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10962</v>
      </c>
      <c r="Y29" s="23">
        <v>340</v>
      </c>
      <c r="Z29" s="23"/>
      <c r="AA29" s="23"/>
      <c r="AB29" s="23">
        <v>26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>
        <v>297</v>
      </c>
      <c r="BF29" s="23"/>
      <c r="BG29" s="23"/>
      <c r="BH29" s="23"/>
      <c r="BI29" s="23"/>
      <c r="BJ29" s="23">
        <v>736</v>
      </c>
      <c r="BK29" s="23">
        <v>2</v>
      </c>
      <c r="BL29" s="23">
        <v>21408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5.311266881291903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7556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1481</v>
      </c>
      <c r="Y31" s="23">
        <v>212</v>
      </c>
      <c r="Z31" s="23"/>
      <c r="AA31" s="23"/>
      <c r="AB31" s="23">
        <v>88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22</v>
      </c>
      <c r="BF31" s="23"/>
      <c r="BG31" s="23"/>
      <c r="BH31" s="23"/>
      <c r="BI31" s="23"/>
      <c r="BJ31" s="23">
        <v>3202</v>
      </c>
      <c r="BK31" s="23">
        <v>9</v>
      </c>
      <c r="BL31" s="23">
        <v>2542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1.1883548771147323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4" manualBreakCount="4">
    <brk id="19" max="65535" man="1"/>
    <brk id="28" max="65535" man="1"/>
    <brk id="38" max="31" man="1"/>
    <brk id="48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M32"/>
  <sheetViews>
    <sheetView showGridLines="0" zoomScaleSheetLayoutView="100" zoomScalePageLayoutView="0" workbookViewId="0" topLeftCell="G1">
      <selection activeCell="A1" sqref="A1"/>
    </sheetView>
  </sheetViews>
  <sheetFormatPr defaultColWidth="9.14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16384" width="9.00390625" style="1" customWidth="1"/>
  </cols>
  <sheetData>
    <row r="1" ht="15" customHeight="1">
      <c r="H1" s="2" t="s">
        <v>113</v>
      </c>
    </row>
    <row r="2" spans="7:12" ht="15" customHeight="1">
      <c r="G2" s="4" t="s">
        <v>115</v>
      </c>
      <c r="L2" s="13" t="s">
        <v>114</v>
      </c>
    </row>
    <row r="3" ht="12" hidden="1"/>
    <row r="4" ht="12" hidden="1"/>
    <row r="5" ht="12" hidden="1">
      <c r="G5" s="1" t="s">
        <v>116</v>
      </c>
    </row>
    <row r="6" ht="12" hidden="1"/>
    <row r="7" ht="12" hidden="1"/>
    <row r="8" ht="12" hidden="1"/>
    <row r="9" spans="8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100</v>
      </c>
      <c r="M9" s="9" t="s">
        <v>101</v>
      </c>
      <c r="N9" s="10" t="s">
        <v>102</v>
      </c>
      <c r="O9" s="9" t="s">
        <v>103</v>
      </c>
      <c r="P9" s="10" t="s">
        <v>104</v>
      </c>
      <c r="Q9" s="9" t="s">
        <v>105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106</v>
      </c>
      <c r="X9" s="12" t="s">
        <v>107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108</v>
      </c>
      <c r="AV9" s="9" t="s">
        <v>43</v>
      </c>
      <c r="AW9" s="9" t="s">
        <v>44</v>
      </c>
      <c r="AX9" s="9" t="s">
        <v>109</v>
      </c>
      <c r="AY9" s="9" t="s">
        <v>110</v>
      </c>
      <c r="AZ9" s="9" t="s">
        <v>47</v>
      </c>
      <c r="BA9" s="12" t="s">
        <v>111</v>
      </c>
      <c r="BB9" s="12" t="s">
        <v>112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8:65" s="16" customFormat="1" ht="15" customHeight="1">
      <c r="H10" s="17" t="s">
        <v>77</v>
      </c>
      <c r="I10" s="18"/>
      <c r="J10" s="19">
        <f>SUM(K10:BM10)</f>
        <v>4808</v>
      </c>
      <c r="K10" s="19">
        <f aca="true" t="shared" si="0" ref="K10:BM1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91</v>
      </c>
      <c r="Z10" s="19">
        <f t="shared" si="0"/>
        <v>1</v>
      </c>
      <c r="AA10" s="19">
        <f t="shared" si="0"/>
        <v>0</v>
      </c>
      <c r="AB10" s="19">
        <f t="shared" si="0"/>
        <v>0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10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94</v>
      </c>
      <c r="BK10" s="19">
        <f t="shared" si="0"/>
        <v>0</v>
      </c>
      <c r="BL10" s="19">
        <f t="shared" si="0"/>
        <v>4612</v>
      </c>
      <c r="BM10" s="19">
        <f t="shared" si="0"/>
        <v>0</v>
      </c>
    </row>
    <row r="11" spans="8:65" s="20" customFormat="1" ht="30" customHeight="1">
      <c r="H11" s="21" t="s">
        <v>78</v>
      </c>
      <c r="I11" s="22" t="s">
        <v>79</v>
      </c>
      <c r="J11" s="23">
        <f>SUM(K11:BM11)</f>
        <v>323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>
        <v>2</v>
      </c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>
        <v>1</v>
      </c>
      <c r="BK11" s="23"/>
      <c r="BL11" s="23">
        <v>320</v>
      </c>
      <c r="BM11" s="23"/>
    </row>
    <row r="12" spans="8:65" s="20" customFormat="1" ht="15" customHeight="1">
      <c r="H12" s="24" t="s">
        <v>80</v>
      </c>
      <c r="I12" s="25" t="s">
        <v>81</v>
      </c>
      <c r="J12" s="26">
        <f>(J11/J10)*100</f>
        <v>6.717970049916805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8:65" s="20" customFormat="1" ht="15" customHeight="1">
      <c r="H13" s="21" t="s">
        <v>82</v>
      </c>
      <c r="I13" s="22" t="s">
        <v>79</v>
      </c>
      <c r="J13" s="23">
        <f>SUM(K13:BM13)</f>
        <v>496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v>13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4</v>
      </c>
      <c r="BF13" s="23"/>
      <c r="BG13" s="23"/>
      <c r="BH13" s="23"/>
      <c r="BI13" s="23"/>
      <c r="BJ13" s="23">
        <v>12</v>
      </c>
      <c r="BK13" s="23"/>
      <c r="BL13" s="23">
        <v>467</v>
      </c>
      <c r="BM13" s="23"/>
    </row>
    <row r="14" spans="8:65" s="20" customFormat="1" ht="15" customHeight="1">
      <c r="H14" s="24" t="s">
        <v>83</v>
      </c>
      <c r="I14" s="25" t="s">
        <v>81</v>
      </c>
      <c r="J14" s="26">
        <f>(J13/J10)*100</f>
        <v>10.316139767054908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8:65" s="20" customFormat="1" ht="15" customHeight="1">
      <c r="H15" s="21" t="s">
        <v>84</v>
      </c>
      <c r="I15" s="22" t="s">
        <v>79</v>
      </c>
      <c r="J15" s="23">
        <f>SUM(K15:BM15)</f>
        <v>1706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>
        <v>10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1</v>
      </c>
      <c r="BF15" s="23"/>
      <c r="BG15" s="23"/>
      <c r="BH15" s="23"/>
      <c r="BI15" s="23"/>
      <c r="BJ15" s="23">
        <v>10</v>
      </c>
      <c r="BK15" s="23"/>
      <c r="BL15" s="23">
        <v>1685</v>
      </c>
      <c r="BM15" s="23"/>
    </row>
    <row r="16" spans="8:65" s="20" customFormat="1" ht="15" customHeight="1">
      <c r="H16" s="24" t="s">
        <v>82</v>
      </c>
      <c r="I16" s="25" t="s">
        <v>81</v>
      </c>
      <c r="J16" s="26">
        <f>(J15/J10)*100</f>
        <v>35.48252911813644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209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v>8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>
        <v>8</v>
      </c>
      <c r="BK17" s="23"/>
      <c r="BL17" s="23">
        <v>193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4.346921797004992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239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3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1</v>
      </c>
      <c r="BF19" s="23"/>
      <c r="BG19" s="23"/>
      <c r="BH19" s="23"/>
      <c r="BI19" s="23"/>
      <c r="BJ19" s="23">
        <v>3</v>
      </c>
      <c r="BK19" s="23"/>
      <c r="BL19" s="23">
        <v>232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4.970881863560732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732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>
        <v>8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2</v>
      </c>
      <c r="BF21" s="23"/>
      <c r="BG21" s="23"/>
      <c r="BH21" s="23"/>
      <c r="BI21" s="23"/>
      <c r="BJ21" s="23">
        <v>7</v>
      </c>
      <c r="BK21" s="23"/>
      <c r="BL21" s="23">
        <v>715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15.224625623960067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560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>
        <v>10</v>
      </c>
      <c r="Z23" s="23">
        <v>1</v>
      </c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1</v>
      </c>
      <c r="BF23" s="23"/>
      <c r="BG23" s="23"/>
      <c r="BH23" s="23"/>
      <c r="BI23" s="23"/>
      <c r="BJ23" s="23">
        <v>8</v>
      </c>
      <c r="BK23" s="23"/>
      <c r="BL23" s="23">
        <v>540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11.647254575707153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136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v>4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1</v>
      </c>
      <c r="BF25" s="23"/>
      <c r="BG25" s="23"/>
      <c r="BH25" s="23"/>
      <c r="BI25" s="23"/>
      <c r="BJ25" s="23">
        <v>4</v>
      </c>
      <c r="BK25" s="23"/>
      <c r="BL25" s="23">
        <v>127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2.828618968386023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111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16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>
        <v>25</v>
      </c>
      <c r="BK27" s="23"/>
      <c r="BL27" s="23">
        <v>70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2.3086522462562398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245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>
        <v>16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>
        <v>15</v>
      </c>
      <c r="BK29" s="23"/>
      <c r="BL29" s="23">
        <v>214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5.095673876871881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51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>
        <v>1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>
        <v>1</v>
      </c>
      <c r="BK31" s="23"/>
      <c r="BL31" s="23">
        <v>49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1.0607321131447587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5" manualBreakCount="5">
    <brk id="19" max="65535" man="1"/>
    <brk id="28" max="65535" man="1"/>
    <brk id="38" max="65535" man="1"/>
    <brk id="48" max="65535" man="1"/>
    <brk id="58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dcterms:created xsi:type="dcterms:W3CDTF">2016-09-01T01:46:00Z</dcterms:created>
  <dcterms:modified xsi:type="dcterms:W3CDTF">2016-09-02T04:35:55Z</dcterms:modified>
  <cp:category/>
  <cp:version/>
  <cp:contentType/>
  <cp:contentStatus/>
</cp:coreProperties>
</file>