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620" windowHeight="6075" activeTab="0"/>
  </bookViews>
  <sheets>
    <sheet name="JLH1030" sheetId="1" r:id="rId1"/>
    <sheet name="包括登録局" sheetId="2" r:id="rId2"/>
    <sheet name="一般登録局" sheetId="3" r:id="rId3"/>
  </sheets>
  <definedNames>
    <definedName name="_xlnm.Print_Area" localSheetId="0">'JLH1030'!$A$1:$CT$32</definedName>
    <definedName name="_xlnm.Print_Titles" localSheetId="0">'JLH1030'!$A:$I,'JLH1030'!$1:$9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 refMode="R1C1"/>
</workbook>
</file>

<file path=xl/sharedStrings.xml><?xml version="1.0" encoding="utf-8"?>
<sst xmlns="http://schemas.openxmlformats.org/spreadsheetml/2006/main" count="353" uniqueCount="117">
  <si>
    <t>地方局・局種別</t>
  </si>
  <si>
    <t>・登録局の局数は、計上されています</t>
  </si>
  <si>
    <t>・特定無線局（開設局数）については、月末時点での集計値を掲載しています。</t>
  </si>
  <si>
    <t>地方局</t>
  </si>
  <si>
    <t>局　種</t>
  </si>
  <si>
    <t>総計</t>
  </si>
  <si>
    <t>固定局</t>
  </si>
  <si>
    <t>　　アナログ</t>
  </si>
  <si>
    <t>　　デジタル</t>
  </si>
  <si>
    <t>特定以外の
地上基幹放送局</t>
  </si>
  <si>
    <t>特定地上基幹放送試験局</t>
  </si>
  <si>
    <t>特定以外の
地上基幹放送試験局</t>
  </si>
  <si>
    <t>地上一般放送局</t>
  </si>
  <si>
    <t>海岸局</t>
  </si>
  <si>
    <t>航空局</t>
  </si>
  <si>
    <t>　　ＬＴＥ＆第３世代の
　　基地局</t>
  </si>
  <si>
    <t>　　ＬＴＥの基地局</t>
  </si>
  <si>
    <t>　　第３世代の基地局</t>
  </si>
  <si>
    <t>　　広帯域移動無線
　　アクセスシステム</t>
  </si>
  <si>
    <t>　　ＰＨＳ</t>
  </si>
  <si>
    <t>　　その他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</si>
  <si>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</si>
  <si>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</si>
  <si>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</si>
  <si>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</si>
  <si>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</si>
  <si>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</si>
  <si>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</si>
  <si>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</si>
  <si>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</si>
  <si>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</si>
  <si>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</si>
  <si>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</si>
  <si>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</si>
  <si>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</si>
  <si>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</si>
  <si>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</si>
  <si>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</si>
  <si>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</si>
  <si>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</si>
  <si>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</si>
  <si>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</si>
  <si>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</si>
  <si>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</si>
  <si>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</si>
  <si>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衛星基幹放送局</t>
  </si>
  <si>
    <t>衛星基幹放送試験局</t>
  </si>
  <si>
    <t>非常局</t>
  </si>
  <si>
    <t>実験試験局</t>
  </si>
  <si>
    <t>特定実験試験局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</si>
  <si>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</si>
  <si>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</si>
  <si>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</si>
  <si>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</si>
  <si>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</si>
  <si>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</si>
  <si>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</si>
  <si>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</si>
  <si>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</si>
  <si>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</si>
  <si>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</si>
  <si>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</si>
  <si>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ＬＴＥ＆第３世代の
　　　端末</t>
  </si>
  <si>
    <t>　　　ＬＴＥの端末</t>
  </si>
  <si>
    <t>　　　第３世代の端末</t>
  </si>
  <si>
    <t>　　　広帯域移動無線
　　　アクセスシステム</t>
  </si>
  <si>
    <t>　　　その他</t>
  </si>
  <si>
    <t>　　携帯局</t>
  </si>
  <si>
    <t>　　携帯移動地球局</t>
  </si>
  <si>
    <t>　　ＶＳＡＴ地球局</t>
  </si>
  <si>
    <t xml:space="preserve">  航空機地球局</t>
  </si>
  <si>
    <t>　　陸上移動中継局</t>
  </si>
  <si>
    <t>　　　　　ＬＴＥ＆第３世代の
　　　　　基地局</t>
  </si>
  <si>
    <t>　　　　　ＬＴＥの基地局</t>
  </si>
  <si>
    <t>　　　　　第３世代の基地局</t>
  </si>
  <si>
    <t>　　　　　広帯域移動無線
　　　　　アクセスシステム</t>
  </si>
  <si>
    <t>　　　　　その他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</si>
  <si>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</si>
  <si>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</si>
  <si>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</si>
  <si>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</si>
  <si>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</si>
  <si>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</si>
  <si>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</si>
  <si>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</si>
  <si>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</si>
  <si>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</si>
  <si>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</si>
  <si>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</si>
  <si>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</si>
  <si>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</si>
  <si>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</si>
  <si>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</si>
  <si>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</si>
  <si>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</si>
  <si>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</si>
  <si>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</si>
  <si>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</si>
  <si>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</si>
  <si>
    <t>・月末時点での登録局(包括)の集計値を再掲しています。</t>
  </si>
  <si>
    <t>携帯移動地球局</t>
  </si>
  <si>
    <t>地方局・局種別（登録局：包括除く）</t>
  </si>
  <si>
    <t>・月末時点での登録局(包括除く)の集計値を再掲しています。</t>
  </si>
  <si>
    <t>　　アナログ</t>
  </si>
  <si>
    <t>　　デジタル</t>
  </si>
  <si>
    <t>特定以外の
地上基幹放送局</t>
  </si>
  <si>
    <t>特定地上基幹放送試験局</t>
  </si>
  <si>
    <t>特定以外の
地上基幹放送試験局</t>
  </si>
  <si>
    <t>地上一般放送局</t>
  </si>
  <si>
    <t>　　広帯域移動無線
　　アクセスシステム</t>
  </si>
  <si>
    <t>　　ＰＨＳ</t>
  </si>
  <si>
    <t>衛星基幹放送局</t>
  </si>
  <si>
    <t>衛星基幹放送試験局</t>
  </si>
  <si>
    <t>実験試験局</t>
  </si>
  <si>
    <t>特定実験試験局</t>
  </si>
  <si>
    <t>（平成２８年１１月末時点：全国）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</si>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</sst>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176" fontId="3" fillId="0" borderId="0" xfId="60" applyNumberFormat="1" applyFont="1">
      <alignment/>
      <protection/>
    </xf>
    <xf numFmtId="176" fontId="5" fillId="0" borderId="0" xfId="60" applyNumberFormat="1" applyFont="1" applyBorder="1">
      <alignment/>
      <protection/>
    </xf>
    <xf numFmtId="176" fontId="3" fillId="0" borderId="0" xfId="60" applyNumberFormat="1" applyFont="1" applyBorder="1">
      <alignment/>
      <protection/>
    </xf>
    <xf numFmtId="176" fontId="7" fillId="0" borderId="0" xfId="60" applyNumberFormat="1" applyFont="1">
      <alignment/>
      <protection/>
    </xf>
    <xf numFmtId="176" fontId="7" fillId="0" borderId="0" xfId="60" applyNumberFormat="1" applyFont="1" applyAlignment="1">
      <alignment/>
      <protection/>
    </xf>
    <xf numFmtId="176" fontId="3" fillId="0" borderId="10" xfId="60" applyNumberFormat="1" applyFont="1" applyBorder="1" applyAlignment="1">
      <alignment textRotation="255"/>
      <protection/>
    </xf>
    <xf numFmtId="176" fontId="3" fillId="0" borderId="11" xfId="60" applyNumberFormat="1" applyFont="1" applyBorder="1" applyAlignment="1">
      <alignment horizontal="center" vertical="top"/>
      <protection/>
    </xf>
    <xf numFmtId="176" fontId="3" fillId="0" borderId="12" xfId="60" applyNumberFormat="1" applyFont="1" applyBorder="1" applyAlignment="1" applyProtection="1" quotePrefix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 wrapText="1"/>
      <protection/>
    </xf>
    <xf numFmtId="176" fontId="3" fillId="0" borderId="12" xfId="60" applyNumberFormat="1" applyFont="1" applyFill="1" applyBorder="1" applyAlignment="1" applyProtection="1">
      <alignment horizontal="center" vertical="top" textRotation="255" wrapText="1"/>
      <protection/>
    </xf>
    <xf numFmtId="176" fontId="3" fillId="0" borderId="12" xfId="60" applyNumberFormat="1" applyFont="1" applyBorder="1" applyAlignment="1" applyProtection="1">
      <alignment vertical="top" textRotation="255"/>
      <protection/>
    </xf>
    <xf numFmtId="176" fontId="3" fillId="0" borderId="0" xfId="60" applyNumberFormat="1" applyFont="1" applyAlignment="1">
      <alignment/>
      <protection/>
    </xf>
    <xf numFmtId="176" fontId="3" fillId="0" borderId="12" xfId="60" applyNumberFormat="1" applyFont="1" applyFill="1" applyBorder="1" applyAlignment="1" applyProtection="1">
      <alignment horizontal="center" vertical="top" textRotation="255"/>
      <protection/>
    </xf>
    <xf numFmtId="176" fontId="3" fillId="0" borderId="12" xfId="60" applyNumberFormat="1" applyFont="1" applyFill="1" applyBorder="1" applyAlignment="1" applyProtection="1">
      <alignment vertical="top" textRotation="255"/>
      <protection/>
    </xf>
    <xf numFmtId="176" fontId="3" fillId="0" borderId="0" xfId="60" applyNumberFormat="1" applyFont="1" applyAlignment="1">
      <alignment vertical="center"/>
      <protection/>
    </xf>
    <xf numFmtId="176" fontId="3" fillId="0" borderId="10" xfId="60" applyNumberFormat="1" applyFont="1" applyBorder="1" applyAlignment="1">
      <alignment vertical="center"/>
      <protection/>
    </xf>
    <xf numFmtId="176" fontId="3" fillId="0" borderId="11" xfId="60" applyNumberFormat="1" applyFont="1" applyBorder="1" applyAlignment="1">
      <alignment vertical="center"/>
      <protection/>
    </xf>
    <xf numFmtId="176" fontId="3" fillId="0" borderId="12" xfId="60" applyNumberFormat="1" applyFont="1" applyBorder="1" applyAlignment="1">
      <alignment horizontal="right" vertical="center"/>
      <protection/>
    </xf>
    <xf numFmtId="176" fontId="3" fillId="0" borderId="0" xfId="60" applyNumberFormat="1" applyFont="1" applyBorder="1" applyAlignment="1">
      <alignment vertical="center"/>
      <protection/>
    </xf>
    <xf numFmtId="176" fontId="3" fillId="0" borderId="13" xfId="60" applyNumberFormat="1" applyFont="1" applyBorder="1" applyAlignment="1">
      <alignment horizontal="center" vertical="center" textRotation="255"/>
      <protection/>
    </xf>
    <xf numFmtId="176" fontId="3" fillId="0" borderId="13" xfId="60" applyNumberFormat="1" applyFont="1" applyBorder="1" applyAlignment="1">
      <alignment horizontal="center" vertical="center"/>
      <protection/>
    </xf>
    <xf numFmtId="176" fontId="3" fillId="0" borderId="13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center" vertical="center" textRotation="255"/>
      <protection/>
    </xf>
    <xf numFmtId="176" fontId="3" fillId="0" borderId="14" xfId="60" applyNumberFormat="1" applyFont="1" applyBorder="1" applyAlignment="1">
      <alignment horizontal="center" vertical="center"/>
      <protection/>
    </xf>
    <xf numFmtId="177" fontId="3" fillId="0" borderId="14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66</xdr:col>
      <xdr:colOff>0</xdr:colOff>
      <xdr:row>8</xdr:row>
      <xdr:rowOff>0</xdr:rowOff>
    </xdr:from>
    <xdr:to>
      <xdr:col>76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49196625" y="381000"/>
          <a:ext cx="83820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特定無線局（指定局数）</a:t>
          </a:r>
        </a:p>
      </xdr:txBody>
    </xdr:sp>
    <xdr:clientData/>
  </xdr:twoCellAnchor>
  <xdr:twoCellAnchor>
    <xdr:from>
      <xdr:col>77</xdr:col>
      <xdr:colOff>0</xdr:colOff>
      <xdr:row>8</xdr:row>
      <xdr:rowOff>0</xdr:rowOff>
    </xdr:from>
    <xdr:to>
      <xdr:col>98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57750075" y="381000"/>
          <a:ext cx="176022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78</xdr:col>
      <xdr:colOff>0</xdr:colOff>
      <xdr:row>8</xdr:row>
      <xdr:rowOff>200025</xdr:rowOff>
    </xdr:from>
    <xdr:to>
      <xdr:col>83</xdr:col>
      <xdr:colOff>0</xdr:colOff>
      <xdr:row>8</xdr:row>
      <xdr:rowOff>409575</xdr:rowOff>
    </xdr:to>
    <xdr:sp>
      <xdr:nvSpPr>
        <xdr:cNvPr id="6" name="テキスト 22"/>
        <xdr:cNvSpPr txBox="1">
          <a:spLocks noChangeArrowheads="1"/>
        </xdr:cNvSpPr>
      </xdr:nvSpPr>
      <xdr:spPr>
        <a:xfrm>
          <a:off x="5858827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67</xdr:col>
      <xdr:colOff>0</xdr:colOff>
      <xdr:row>8</xdr:row>
      <xdr:rowOff>200025</xdr:rowOff>
    </xdr:from>
    <xdr:to>
      <xdr:col>72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5003482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8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  <xdr:twoCellAnchor>
    <xdr:from>
      <xdr:col>93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>
      <xdr:nvSpPr>
        <xdr:cNvPr id="9" name="テキスト 22"/>
        <xdr:cNvSpPr txBox="1">
          <a:spLocks noChangeArrowheads="1"/>
        </xdr:cNvSpPr>
      </xdr:nvSpPr>
      <xdr:spPr>
        <a:xfrm>
          <a:off x="7116127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93</xdr:col>
      <xdr:colOff>0</xdr:colOff>
      <xdr:row>8</xdr:row>
      <xdr:rowOff>409575</xdr:rowOff>
    </xdr:to>
    <xdr:sp>
      <xdr:nvSpPr>
        <xdr:cNvPr id="10" name="テキスト 22"/>
        <xdr:cNvSpPr txBox="1">
          <a:spLocks noChangeArrowheads="1"/>
        </xdr:cNvSpPr>
      </xdr:nvSpPr>
      <xdr:spPr>
        <a:xfrm>
          <a:off x="6697027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>
      <xdr:nvSpPr>
        <xdr:cNvPr id="11" name="テキスト 22"/>
        <xdr:cNvSpPr txBox="1">
          <a:spLocks noChangeArrowheads="1"/>
        </xdr:cNvSpPr>
      </xdr:nvSpPr>
      <xdr:spPr>
        <a:xfrm>
          <a:off x="66970275" y="581025"/>
          <a:ext cx="8382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409575</xdr:rowOff>
    </xdr:from>
    <xdr:to>
      <xdr:col>93</xdr:col>
      <xdr:colOff>0</xdr:colOff>
      <xdr:row>8</xdr:row>
      <xdr:rowOff>619125</xdr:rowOff>
    </xdr:to>
    <xdr:sp>
      <xdr:nvSpPr>
        <xdr:cNvPr id="12" name="テキスト 22"/>
        <xdr:cNvSpPr txBox="1">
          <a:spLocks noChangeArrowheads="1"/>
        </xdr:cNvSpPr>
      </xdr:nvSpPr>
      <xdr:spPr>
        <a:xfrm>
          <a:off x="66970275" y="79057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携帯電話基地局等</a:t>
          </a:r>
        </a:p>
      </xdr:txBody>
    </xdr:sp>
    <xdr:clientData/>
  </xdr:twoCellAnchor>
  <xdr:twoCellAnchor>
    <xdr:from>
      <xdr:col>93</xdr:col>
      <xdr:colOff>0</xdr:colOff>
      <xdr:row>8</xdr:row>
      <xdr:rowOff>409575</xdr:rowOff>
    </xdr:from>
    <xdr:to>
      <xdr:col>98</xdr:col>
      <xdr:colOff>0</xdr:colOff>
      <xdr:row>8</xdr:row>
      <xdr:rowOff>619125</xdr:rowOff>
    </xdr:to>
    <xdr:sp>
      <xdr:nvSpPr>
        <xdr:cNvPr id="13" name="テキスト 22"/>
        <xdr:cNvSpPr txBox="1">
          <a:spLocks noChangeArrowheads="1"/>
        </xdr:cNvSpPr>
      </xdr:nvSpPr>
      <xdr:spPr>
        <a:xfrm>
          <a:off x="71161275" y="79057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T32"/>
  <sheetViews>
    <sheetView showGridLines="0" tabSelected="1" zoomScaleSheetLayoutView="100" zoomScalePageLayoutView="0" workbookViewId="0" topLeftCell="G1">
      <selection activeCell="A1" sqref="A1"/>
    </sheetView>
  </sheetViews>
  <sheetFormatPr defaultColWidth="9.14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66" width="2.57421875" style="1" customWidth="1"/>
    <col min="67" max="76" width="12.57421875" style="1" customWidth="1"/>
    <col min="77" max="77" width="2.57421875" style="1" customWidth="1"/>
    <col min="78" max="98" width="12.57421875" style="1" customWidth="1"/>
    <col min="99" max="16384" width="9.00390625" style="1" customWidth="1"/>
  </cols>
  <sheetData>
    <row r="1" spans="8:11" ht="15" customHeight="1">
      <c r="H1" s="2" t="s">
        <v>0</v>
      </c>
      <c r="K1" s="1" t="s">
        <v>1</v>
      </c>
    </row>
    <row r="2" spans="7:67" ht="15" customHeight="1">
      <c r="G2" s="4" t="s">
        <v>115</v>
      </c>
      <c r="K2" s="1" t="s">
        <v>2</v>
      </c>
      <c r="BO2" s="5"/>
    </row>
    <row r="3" ht="12" hidden="1"/>
    <row r="4" ht="12" hidden="1"/>
    <row r="5" ht="12" hidden="1">
      <c r="G5" s="1" t="s">
        <v>116</v>
      </c>
    </row>
    <row r="6" ht="12" hidden="1"/>
    <row r="7" ht="12" hidden="1"/>
    <row r="8" ht="12" hidden="1"/>
    <row r="9" spans="8:98" ht="200.2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  <c r="BN9" s="13"/>
      <c r="BO9" s="12" t="s">
        <v>61</v>
      </c>
      <c r="BP9" s="11" t="s">
        <v>62</v>
      </c>
      <c r="BQ9" s="11" t="s">
        <v>63</v>
      </c>
      <c r="BR9" s="11" t="s">
        <v>64</v>
      </c>
      <c r="BS9" s="10" t="s">
        <v>65</v>
      </c>
      <c r="BT9" s="12" t="s">
        <v>66</v>
      </c>
      <c r="BU9" s="12" t="s">
        <v>67</v>
      </c>
      <c r="BV9" s="12" t="s">
        <v>68</v>
      </c>
      <c r="BW9" s="12" t="s">
        <v>69</v>
      </c>
      <c r="BX9" s="12" t="s">
        <v>70</v>
      </c>
      <c r="BY9" s="13"/>
      <c r="BZ9" s="12" t="s">
        <v>61</v>
      </c>
      <c r="CA9" s="11" t="s">
        <v>62</v>
      </c>
      <c r="CB9" s="11" t="s">
        <v>63</v>
      </c>
      <c r="CC9" s="11" t="s">
        <v>64</v>
      </c>
      <c r="CD9" s="10" t="s">
        <v>65</v>
      </c>
      <c r="CE9" s="12" t="s">
        <v>66</v>
      </c>
      <c r="CF9" s="12" t="s">
        <v>67</v>
      </c>
      <c r="CG9" s="12" t="s">
        <v>68</v>
      </c>
      <c r="CH9" s="12" t="s">
        <v>69</v>
      </c>
      <c r="CI9" s="12" t="s">
        <v>70</v>
      </c>
      <c r="CJ9" s="14" t="s">
        <v>71</v>
      </c>
      <c r="CK9" s="11" t="s">
        <v>72</v>
      </c>
      <c r="CL9" s="11" t="s">
        <v>73</v>
      </c>
      <c r="CM9" s="11" t="s">
        <v>74</v>
      </c>
      <c r="CN9" s="11" t="s">
        <v>75</v>
      </c>
      <c r="CO9" s="15" t="s">
        <v>76</v>
      </c>
      <c r="CP9" s="11" t="s">
        <v>72</v>
      </c>
      <c r="CQ9" s="11" t="s">
        <v>73</v>
      </c>
      <c r="CR9" s="11" t="s">
        <v>74</v>
      </c>
      <c r="CS9" s="11" t="s">
        <v>75</v>
      </c>
      <c r="CT9" s="15" t="s">
        <v>76</v>
      </c>
    </row>
    <row r="10" spans="8:98" s="16" customFormat="1" ht="15" customHeight="1">
      <c r="H10" s="17" t="s">
        <v>77</v>
      </c>
      <c r="I10" s="18"/>
      <c r="J10" s="19">
        <f>SUM(K10:BM10)</f>
        <v>210948453</v>
      </c>
      <c r="K10" s="19">
        <f>SUM(K11:K32)</f>
        <v>101744</v>
      </c>
      <c r="L10" s="19">
        <f aca="true" t="shared" si="0" ref="L10:BM10">SUM(L11:L32)</f>
        <v>2589</v>
      </c>
      <c r="M10" s="19">
        <f t="shared" si="0"/>
        <v>12956</v>
      </c>
      <c r="N10" s="19">
        <f>SUM(N11:N32)</f>
        <v>9</v>
      </c>
      <c r="O10" s="19">
        <f t="shared" si="0"/>
        <v>0</v>
      </c>
      <c r="P10" s="19">
        <f>SUM(P11:P32)</f>
        <v>0</v>
      </c>
      <c r="Q10" s="19">
        <f>SUM(Q11:Q32)</f>
        <v>210</v>
      </c>
      <c r="R10" s="19">
        <f t="shared" si="0"/>
        <v>1190</v>
      </c>
      <c r="S10" s="19">
        <f t="shared" si="0"/>
        <v>2238</v>
      </c>
      <c r="T10" s="19">
        <f t="shared" si="0"/>
        <v>210497</v>
      </c>
      <c r="U10" s="19">
        <f>SUM(U11:U32)</f>
        <v>57330</v>
      </c>
      <c r="V10" s="19">
        <f>SUM(V11:V32)</f>
        <v>140978</v>
      </c>
      <c r="W10" s="19">
        <f>SUM(W11:W32)</f>
        <v>128142</v>
      </c>
      <c r="X10" s="19">
        <f>SUM(X11:X32)</f>
        <v>115216</v>
      </c>
      <c r="Y10" s="19">
        <f>SUM(Y11:Y32)</f>
        <v>61585</v>
      </c>
      <c r="Z10" s="19">
        <f t="shared" si="0"/>
        <v>3271</v>
      </c>
      <c r="AA10" s="19">
        <f t="shared" si="0"/>
        <v>66</v>
      </c>
      <c r="AB10" s="19">
        <f t="shared" si="0"/>
        <v>35453</v>
      </c>
      <c r="AC10" s="19">
        <f t="shared" si="0"/>
        <v>7919</v>
      </c>
      <c r="AD10" s="19">
        <f t="shared" si="0"/>
        <v>46369</v>
      </c>
      <c r="AE10" s="19">
        <f t="shared" si="0"/>
        <v>291</v>
      </c>
      <c r="AF10" s="19">
        <f t="shared" si="0"/>
        <v>3941</v>
      </c>
      <c r="AG10" s="19">
        <f t="shared" si="0"/>
        <v>2592</v>
      </c>
      <c r="AH10" s="19">
        <f t="shared" si="0"/>
        <v>478</v>
      </c>
      <c r="AI10" s="19">
        <f t="shared" si="0"/>
        <v>10463</v>
      </c>
      <c r="AJ10" s="19">
        <f t="shared" si="0"/>
        <v>2348</v>
      </c>
      <c r="AK10" s="19">
        <f t="shared" si="0"/>
        <v>6146</v>
      </c>
      <c r="AL10" s="19">
        <f t="shared" si="0"/>
        <v>31</v>
      </c>
      <c r="AM10" s="19">
        <f t="shared" si="0"/>
        <v>1683</v>
      </c>
      <c r="AN10" s="19">
        <f t="shared" si="0"/>
        <v>45</v>
      </c>
      <c r="AO10" s="19">
        <f t="shared" si="0"/>
        <v>11153</v>
      </c>
      <c r="AP10" s="19">
        <f t="shared" si="0"/>
        <v>6</v>
      </c>
      <c r="AQ10" s="19">
        <f t="shared" si="0"/>
        <v>614</v>
      </c>
      <c r="AR10" s="19">
        <f t="shared" si="0"/>
        <v>1</v>
      </c>
      <c r="AS10" s="19">
        <f t="shared" si="0"/>
        <v>881</v>
      </c>
      <c r="AT10" s="19">
        <f t="shared" si="0"/>
        <v>41</v>
      </c>
      <c r="AU10" s="19">
        <f t="shared" si="0"/>
        <v>133604</v>
      </c>
      <c r="AV10" s="19">
        <f t="shared" si="0"/>
        <v>0</v>
      </c>
      <c r="AW10" s="19">
        <f t="shared" si="0"/>
        <v>42</v>
      </c>
      <c r="AX10" s="19">
        <f t="shared" si="0"/>
        <v>14</v>
      </c>
      <c r="AY10" s="19">
        <f t="shared" si="0"/>
        <v>1</v>
      </c>
      <c r="AZ10" s="19">
        <f t="shared" si="0"/>
        <v>0</v>
      </c>
      <c r="BA10" s="19">
        <f t="shared" si="0"/>
        <v>7436</v>
      </c>
      <c r="BB10" s="19">
        <f>SUM(BB11:BB32)</f>
        <v>145</v>
      </c>
      <c r="BC10" s="19">
        <f t="shared" si="0"/>
        <v>14</v>
      </c>
      <c r="BD10" s="19">
        <f t="shared" si="0"/>
        <v>435352</v>
      </c>
      <c r="BE10" s="19">
        <f t="shared" si="0"/>
        <v>8818</v>
      </c>
      <c r="BF10" s="19">
        <f t="shared" si="0"/>
        <v>481</v>
      </c>
      <c r="BG10" s="19">
        <f t="shared" si="0"/>
        <v>2</v>
      </c>
      <c r="BH10" s="19">
        <f t="shared" si="0"/>
        <v>3462</v>
      </c>
      <c r="BI10" s="19">
        <f t="shared" si="0"/>
        <v>0</v>
      </c>
      <c r="BJ10" s="19">
        <f t="shared" si="0"/>
        <v>208212303</v>
      </c>
      <c r="BK10" s="19">
        <f t="shared" si="0"/>
        <v>84153</v>
      </c>
      <c r="BL10" s="19">
        <f t="shared" si="0"/>
        <v>1090030</v>
      </c>
      <c r="BM10" s="19">
        <f t="shared" si="0"/>
        <v>4120</v>
      </c>
      <c r="BO10" s="19">
        <f aca="true" t="shared" si="1" ref="BO10:BX10">SUM(BO11:BO32)</f>
        <v>0</v>
      </c>
      <c r="BP10" s="19">
        <f t="shared" si="1"/>
        <v>247315880</v>
      </c>
      <c r="BQ10" s="19">
        <f>SUM(BQ11:BQ32)</f>
        <v>82977200</v>
      </c>
      <c r="BR10" s="19">
        <f>SUM(BR11:BR32)</f>
        <v>139605969</v>
      </c>
      <c r="BS10" s="19">
        <f>SUM(BS11:BS32)</f>
        <v>135363318</v>
      </c>
      <c r="BT10" s="19">
        <f>SUM(BT11:BT32)</f>
        <v>1373707</v>
      </c>
      <c r="BU10" s="19">
        <f t="shared" si="1"/>
        <v>0</v>
      </c>
      <c r="BV10" s="19">
        <f t="shared" si="1"/>
        <v>355570</v>
      </c>
      <c r="BW10" s="19">
        <f>SUM(BW11:BW32)</f>
        <v>29000</v>
      </c>
      <c r="BX10" s="19">
        <f t="shared" si="1"/>
        <v>447</v>
      </c>
      <c r="BZ10" s="19">
        <f aca="true" t="shared" si="2" ref="BZ10:CT10">SUM(BZ11:BZ32)</f>
        <v>0</v>
      </c>
      <c r="CA10" s="19">
        <f t="shared" si="2"/>
        <v>87067045</v>
      </c>
      <c r="CB10" s="19">
        <f t="shared" si="2"/>
        <v>9568595</v>
      </c>
      <c r="CC10" s="19">
        <f t="shared" si="2"/>
        <v>65765025</v>
      </c>
      <c r="CD10" s="19">
        <f t="shared" si="2"/>
        <v>43805128</v>
      </c>
      <c r="CE10" s="19">
        <f t="shared" si="2"/>
        <v>678662</v>
      </c>
      <c r="CF10" s="19">
        <f t="shared" si="2"/>
        <v>0</v>
      </c>
      <c r="CG10" s="19">
        <f t="shared" si="2"/>
        <v>133532</v>
      </c>
      <c r="CH10" s="19">
        <f t="shared" si="2"/>
        <v>11072</v>
      </c>
      <c r="CI10" s="19">
        <f t="shared" si="2"/>
        <v>166</v>
      </c>
      <c r="CJ10" s="19">
        <f t="shared" si="2"/>
        <v>34139</v>
      </c>
      <c r="CK10" s="19">
        <f t="shared" si="2"/>
        <v>158372</v>
      </c>
      <c r="CL10" s="19">
        <f t="shared" si="2"/>
        <v>31275</v>
      </c>
      <c r="CM10" s="19">
        <f t="shared" si="2"/>
        <v>55413</v>
      </c>
      <c r="CN10" s="19">
        <f t="shared" si="2"/>
        <v>114821</v>
      </c>
      <c r="CO10" s="19">
        <f t="shared" si="2"/>
        <v>0</v>
      </c>
      <c r="CP10" s="19">
        <f t="shared" si="2"/>
        <v>14856</v>
      </c>
      <c r="CQ10" s="19">
        <f t="shared" si="2"/>
        <v>12845</v>
      </c>
      <c r="CR10" s="19">
        <f t="shared" si="2"/>
        <v>84854</v>
      </c>
      <c r="CS10" s="19">
        <f t="shared" si="2"/>
        <v>12607</v>
      </c>
      <c r="CT10" s="19">
        <f t="shared" si="2"/>
        <v>0</v>
      </c>
    </row>
    <row r="11" spans="8:98" s="20" customFormat="1" ht="30" customHeight="1">
      <c r="H11" s="21" t="s">
        <v>78</v>
      </c>
      <c r="I11" s="22" t="s">
        <v>79</v>
      </c>
      <c r="J11" s="23">
        <f>SUM(K11:BM11)</f>
        <v>5635138</v>
      </c>
      <c r="K11" s="23">
        <v>6329</v>
      </c>
      <c r="L11" s="23">
        <v>250</v>
      </c>
      <c r="M11" s="23">
        <v>1249</v>
      </c>
      <c r="N11" s="23"/>
      <c r="O11" s="23"/>
      <c r="P11" s="23"/>
      <c r="Q11" s="23">
        <v>21</v>
      </c>
      <c r="R11" s="23">
        <v>150</v>
      </c>
      <c r="S11" s="23">
        <v>202</v>
      </c>
      <c r="T11" s="23">
        <v>10840</v>
      </c>
      <c r="U11" s="23">
        <v>2836</v>
      </c>
      <c r="V11" s="23">
        <v>4883</v>
      </c>
      <c r="W11" s="23">
        <v>4798</v>
      </c>
      <c r="X11" s="23">
        <v>5055</v>
      </c>
      <c r="Y11" s="23">
        <v>4674</v>
      </c>
      <c r="Z11" s="23">
        <v>374</v>
      </c>
      <c r="AA11" s="23"/>
      <c r="AB11" s="23">
        <v>2101</v>
      </c>
      <c r="AC11" s="23">
        <v>593</v>
      </c>
      <c r="AD11" s="23">
        <v>6008</v>
      </c>
      <c r="AE11" s="23">
        <v>17</v>
      </c>
      <c r="AF11" s="23">
        <v>108</v>
      </c>
      <c r="AG11" s="23">
        <v>121</v>
      </c>
      <c r="AH11" s="23">
        <v>60</v>
      </c>
      <c r="AI11" s="23">
        <v>1056</v>
      </c>
      <c r="AJ11" s="23">
        <v>387</v>
      </c>
      <c r="AK11" s="23">
        <v>475</v>
      </c>
      <c r="AL11" s="23">
        <v>4</v>
      </c>
      <c r="AM11" s="23">
        <v>77</v>
      </c>
      <c r="AN11" s="23">
        <v>3</v>
      </c>
      <c r="AO11" s="23"/>
      <c r="AP11" s="23"/>
      <c r="AQ11" s="23">
        <v>2</v>
      </c>
      <c r="AR11" s="23"/>
      <c r="AS11" s="23">
        <v>50</v>
      </c>
      <c r="AT11" s="23"/>
      <c r="AU11" s="23">
        <v>2</v>
      </c>
      <c r="AV11" s="23"/>
      <c r="AW11" s="23"/>
      <c r="AX11" s="23"/>
      <c r="AY11" s="23"/>
      <c r="AZ11" s="23"/>
      <c r="BA11" s="23">
        <v>384</v>
      </c>
      <c r="BB11" s="23">
        <v>9</v>
      </c>
      <c r="BC11" s="23"/>
      <c r="BD11" s="23">
        <v>39586</v>
      </c>
      <c r="BE11" s="23">
        <v>227</v>
      </c>
      <c r="BF11" s="23">
        <v>24</v>
      </c>
      <c r="BG11" s="23"/>
      <c r="BH11" s="23">
        <v>153</v>
      </c>
      <c r="BI11" s="23"/>
      <c r="BJ11" s="23">
        <v>5478314</v>
      </c>
      <c r="BK11" s="23">
        <v>4562</v>
      </c>
      <c r="BL11" s="23">
        <v>58815</v>
      </c>
      <c r="BM11" s="23">
        <v>339</v>
      </c>
      <c r="BO11" s="23"/>
      <c r="BP11" s="23">
        <v>9053000</v>
      </c>
      <c r="BQ11" s="23">
        <v>3348500</v>
      </c>
      <c r="BR11" s="23">
        <v>4766782</v>
      </c>
      <c r="BS11" s="23">
        <v>625</v>
      </c>
      <c r="BT11" s="23">
        <v>56801</v>
      </c>
      <c r="BU11" s="23"/>
      <c r="BV11" s="23"/>
      <c r="BW11" s="23"/>
      <c r="BX11" s="23"/>
      <c r="BZ11" s="23"/>
      <c r="CA11" s="23">
        <v>2850726</v>
      </c>
      <c r="CB11" s="23">
        <v>336801</v>
      </c>
      <c r="CC11" s="23">
        <v>2185815</v>
      </c>
      <c r="CD11" s="23">
        <v>46</v>
      </c>
      <c r="CE11" s="23">
        <v>27897</v>
      </c>
      <c r="CF11" s="23"/>
      <c r="CG11" s="23"/>
      <c r="CH11" s="23"/>
      <c r="CI11" s="23"/>
      <c r="CJ11" s="23">
        <v>1853</v>
      </c>
      <c r="CK11" s="23">
        <v>8041</v>
      </c>
      <c r="CL11" s="23">
        <v>1052</v>
      </c>
      <c r="CM11" s="23">
        <v>3297</v>
      </c>
      <c r="CN11" s="23">
        <v>4375</v>
      </c>
      <c r="CO11" s="23"/>
      <c r="CP11" s="23">
        <v>341</v>
      </c>
      <c r="CQ11" s="23">
        <v>344</v>
      </c>
      <c r="CR11" s="23">
        <v>1546</v>
      </c>
      <c r="CS11" s="23">
        <v>420</v>
      </c>
      <c r="CT11" s="23"/>
    </row>
    <row r="12" spans="8:98" s="20" customFormat="1" ht="15" customHeight="1">
      <c r="H12" s="24" t="s">
        <v>80</v>
      </c>
      <c r="I12" s="25" t="s">
        <v>81</v>
      </c>
      <c r="J12" s="26">
        <f>(J11/J10)*100</f>
        <v>2.6713341197150187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</row>
    <row r="13" spans="8:98" s="20" customFormat="1" ht="15" customHeight="1">
      <c r="H13" s="21" t="s">
        <v>82</v>
      </c>
      <c r="I13" s="22" t="s">
        <v>79</v>
      </c>
      <c r="J13" s="23">
        <f>SUM(K13:BM13)</f>
        <v>8833181</v>
      </c>
      <c r="K13" s="23">
        <v>10553</v>
      </c>
      <c r="L13" s="23">
        <v>414</v>
      </c>
      <c r="M13" s="23">
        <v>1831</v>
      </c>
      <c r="N13" s="23"/>
      <c r="O13" s="23"/>
      <c r="P13" s="23"/>
      <c r="Q13" s="23">
        <v>68</v>
      </c>
      <c r="R13" s="23">
        <v>125</v>
      </c>
      <c r="S13" s="23">
        <v>148</v>
      </c>
      <c r="T13" s="23">
        <v>17829</v>
      </c>
      <c r="U13" s="23">
        <v>3686</v>
      </c>
      <c r="V13" s="23">
        <v>10026</v>
      </c>
      <c r="W13" s="23">
        <v>7650</v>
      </c>
      <c r="X13" s="23">
        <v>11838</v>
      </c>
      <c r="Y13" s="23">
        <v>9241</v>
      </c>
      <c r="Z13" s="23">
        <v>331</v>
      </c>
      <c r="AA13" s="23">
        <v>1</v>
      </c>
      <c r="AB13" s="23">
        <v>3235</v>
      </c>
      <c r="AC13" s="23">
        <v>543</v>
      </c>
      <c r="AD13" s="23">
        <v>4619</v>
      </c>
      <c r="AE13" s="23">
        <v>9</v>
      </c>
      <c r="AF13" s="23">
        <v>150</v>
      </c>
      <c r="AG13" s="23">
        <v>118</v>
      </c>
      <c r="AH13" s="23">
        <v>44</v>
      </c>
      <c r="AI13" s="23">
        <v>884</v>
      </c>
      <c r="AJ13" s="23">
        <v>171</v>
      </c>
      <c r="AK13" s="23">
        <v>522</v>
      </c>
      <c r="AL13" s="23">
        <v>4</v>
      </c>
      <c r="AM13" s="23">
        <v>102</v>
      </c>
      <c r="AN13" s="23"/>
      <c r="AO13" s="23"/>
      <c r="AP13" s="23"/>
      <c r="AQ13" s="23"/>
      <c r="AR13" s="23"/>
      <c r="AS13" s="23">
        <v>151</v>
      </c>
      <c r="AT13" s="23">
        <v>1</v>
      </c>
      <c r="AU13" s="23">
        <v>2</v>
      </c>
      <c r="AV13" s="23"/>
      <c r="AW13" s="23"/>
      <c r="AX13" s="23"/>
      <c r="AY13" s="23"/>
      <c r="AZ13" s="23"/>
      <c r="BA13" s="23">
        <v>303</v>
      </c>
      <c r="BB13" s="23">
        <v>16</v>
      </c>
      <c r="BC13" s="23"/>
      <c r="BD13" s="23">
        <v>45408</v>
      </c>
      <c r="BE13" s="23">
        <v>438</v>
      </c>
      <c r="BF13" s="23">
        <v>25</v>
      </c>
      <c r="BG13" s="23">
        <v>1</v>
      </c>
      <c r="BH13" s="23">
        <v>248</v>
      </c>
      <c r="BI13" s="23"/>
      <c r="BJ13" s="23">
        <v>8605618</v>
      </c>
      <c r="BK13" s="23">
        <v>8805</v>
      </c>
      <c r="BL13" s="23">
        <v>87192</v>
      </c>
      <c r="BM13" s="23">
        <v>831</v>
      </c>
      <c r="BO13" s="23"/>
      <c r="BP13" s="23">
        <v>13744000</v>
      </c>
      <c r="BQ13" s="23">
        <v>4844400</v>
      </c>
      <c r="BR13" s="23">
        <v>8120121</v>
      </c>
      <c r="BS13" s="23">
        <v>7415</v>
      </c>
      <c r="BT13" s="23">
        <v>65158</v>
      </c>
      <c r="BU13" s="23"/>
      <c r="BV13" s="23"/>
      <c r="BW13" s="23"/>
      <c r="BX13" s="23"/>
      <c r="BZ13" s="23"/>
      <c r="CA13" s="23">
        <v>4414215</v>
      </c>
      <c r="CB13" s="23">
        <v>594148</v>
      </c>
      <c r="CC13" s="23">
        <v>3452385</v>
      </c>
      <c r="CD13" s="23">
        <v>1640</v>
      </c>
      <c r="CE13" s="23">
        <v>36821</v>
      </c>
      <c r="CF13" s="23"/>
      <c r="CG13" s="23"/>
      <c r="CH13" s="23"/>
      <c r="CI13" s="23"/>
      <c r="CJ13" s="23">
        <v>3132</v>
      </c>
      <c r="CK13" s="23">
        <v>12640</v>
      </c>
      <c r="CL13" s="23">
        <v>1364</v>
      </c>
      <c r="CM13" s="23">
        <v>5370</v>
      </c>
      <c r="CN13" s="23">
        <v>7083</v>
      </c>
      <c r="CO13" s="23"/>
      <c r="CP13" s="23">
        <v>1334</v>
      </c>
      <c r="CQ13" s="23">
        <v>463</v>
      </c>
      <c r="CR13" s="23">
        <v>4594</v>
      </c>
      <c r="CS13" s="23">
        <v>542</v>
      </c>
      <c r="CT13" s="23"/>
    </row>
    <row r="14" spans="8:98" s="20" customFormat="1" ht="15" customHeight="1">
      <c r="H14" s="24" t="s">
        <v>83</v>
      </c>
      <c r="I14" s="25" t="s">
        <v>81</v>
      </c>
      <c r="J14" s="26">
        <f>(J13/J10)*100</f>
        <v>4.18736467339725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</row>
    <row r="15" spans="8:98" s="20" customFormat="1" ht="15" customHeight="1">
      <c r="H15" s="21" t="s">
        <v>84</v>
      </c>
      <c r="I15" s="22" t="s">
        <v>79</v>
      </c>
      <c r="J15" s="23">
        <f>SUM(K15:BM15)</f>
        <v>123600437</v>
      </c>
      <c r="K15" s="23">
        <v>20020</v>
      </c>
      <c r="L15" s="23">
        <v>200</v>
      </c>
      <c r="M15" s="23">
        <v>2050</v>
      </c>
      <c r="N15" s="23">
        <v>2</v>
      </c>
      <c r="O15" s="23"/>
      <c r="P15" s="23"/>
      <c r="Q15" s="23">
        <v>67</v>
      </c>
      <c r="R15" s="23">
        <v>141</v>
      </c>
      <c r="S15" s="23">
        <v>696</v>
      </c>
      <c r="T15" s="23">
        <v>65275</v>
      </c>
      <c r="U15" s="23">
        <v>21597</v>
      </c>
      <c r="V15" s="23">
        <v>50468</v>
      </c>
      <c r="W15" s="23">
        <v>50111</v>
      </c>
      <c r="X15" s="23">
        <v>37328</v>
      </c>
      <c r="Y15" s="23">
        <v>15006</v>
      </c>
      <c r="Z15" s="23">
        <v>414</v>
      </c>
      <c r="AA15" s="23">
        <v>53</v>
      </c>
      <c r="AB15" s="23">
        <v>10623</v>
      </c>
      <c r="AC15" s="23">
        <v>1075</v>
      </c>
      <c r="AD15" s="23">
        <v>4920</v>
      </c>
      <c r="AE15" s="23">
        <v>132</v>
      </c>
      <c r="AF15" s="23">
        <v>1309</v>
      </c>
      <c r="AG15" s="23">
        <v>1273</v>
      </c>
      <c r="AH15" s="23">
        <v>88</v>
      </c>
      <c r="AI15" s="23">
        <v>442</v>
      </c>
      <c r="AJ15" s="23">
        <v>573</v>
      </c>
      <c r="AK15" s="23">
        <v>2014</v>
      </c>
      <c r="AL15" s="23">
        <v>9</v>
      </c>
      <c r="AM15" s="23">
        <v>855</v>
      </c>
      <c r="AN15" s="23">
        <v>32</v>
      </c>
      <c r="AO15" s="23">
        <v>10737</v>
      </c>
      <c r="AP15" s="23">
        <v>4</v>
      </c>
      <c r="AQ15" s="23">
        <v>600</v>
      </c>
      <c r="AR15" s="23"/>
      <c r="AS15" s="23">
        <v>303</v>
      </c>
      <c r="AT15" s="23">
        <v>28</v>
      </c>
      <c r="AU15" s="23">
        <v>133420</v>
      </c>
      <c r="AV15" s="23"/>
      <c r="AW15" s="23">
        <v>42</v>
      </c>
      <c r="AX15" s="23">
        <v>14</v>
      </c>
      <c r="AY15" s="23">
        <v>1</v>
      </c>
      <c r="AZ15" s="23"/>
      <c r="BA15" s="23">
        <v>4975</v>
      </c>
      <c r="BB15" s="23">
        <v>23</v>
      </c>
      <c r="BC15" s="23">
        <v>14</v>
      </c>
      <c r="BD15" s="23">
        <v>123106</v>
      </c>
      <c r="BE15" s="23">
        <v>4184</v>
      </c>
      <c r="BF15" s="23">
        <v>216</v>
      </c>
      <c r="BG15" s="23"/>
      <c r="BH15" s="23">
        <v>1063</v>
      </c>
      <c r="BI15" s="23"/>
      <c r="BJ15" s="23">
        <v>122576187</v>
      </c>
      <c r="BK15" s="23">
        <v>25083</v>
      </c>
      <c r="BL15" s="23">
        <v>432567</v>
      </c>
      <c r="BM15" s="23">
        <v>1097</v>
      </c>
      <c r="BO15" s="23"/>
      <c r="BP15" s="23">
        <v>108104860</v>
      </c>
      <c r="BQ15" s="23">
        <v>34761300</v>
      </c>
      <c r="BR15" s="23">
        <v>61545000</v>
      </c>
      <c r="BS15" s="23">
        <v>135274410</v>
      </c>
      <c r="BT15" s="23">
        <v>510940</v>
      </c>
      <c r="BU15" s="23"/>
      <c r="BV15" s="23">
        <v>350283</v>
      </c>
      <c r="BW15" s="23">
        <v>28365</v>
      </c>
      <c r="BX15" s="23">
        <v>447</v>
      </c>
      <c r="BZ15" s="23"/>
      <c r="CA15" s="23">
        <v>41373989</v>
      </c>
      <c r="CB15" s="23">
        <v>4116303</v>
      </c>
      <c r="CC15" s="23">
        <v>32421582</v>
      </c>
      <c r="CD15" s="23">
        <v>43792214</v>
      </c>
      <c r="CE15" s="23">
        <v>270781</v>
      </c>
      <c r="CF15" s="23"/>
      <c r="CG15" s="23">
        <v>133390</v>
      </c>
      <c r="CH15" s="23">
        <v>10709</v>
      </c>
      <c r="CI15" s="23">
        <v>166</v>
      </c>
      <c r="CJ15" s="23">
        <v>10391</v>
      </c>
      <c r="CK15" s="23">
        <v>48325</v>
      </c>
      <c r="CL15" s="23">
        <v>13388</v>
      </c>
      <c r="CM15" s="23">
        <v>10630</v>
      </c>
      <c r="CN15" s="23">
        <v>44314</v>
      </c>
      <c r="CO15" s="23"/>
      <c r="CP15" s="23">
        <v>8798</v>
      </c>
      <c r="CQ15" s="23">
        <v>5358</v>
      </c>
      <c r="CR15" s="23">
        <v>39711</v>
      </c>
      <c r="CS15" s="23">
        <v>5543</v>
      </c>
      <c r="CT15" s="23"/>
    </row>
    <row r="16" spans="8:98" s="20" customFormat="1" ht="15" customHeight="1">
      <c r="H16" s="24" t="s">
        <v>82</v>
      </c>
      <c r="I16" s="25" t="s">
        <v>81</v>
      </c>
      <c r="J16" s="26">
        <f>(J15/J10)*100</f>
        <v>58.59272027939452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</row>
    <row r="17" spans="8:98" s="20" customFormat="1" ht="15" customHeight="1">
      <c r="H17" s="21" t="s">
        <v>85</v>
      </c>
      <c r="I17" s="22" t="s">
        <v>79</v>
      </c>
      <c r="J17" s="23">
        <f>SUM(K17:BM17)</f>
        <v>3836594</v>
      </c>
      <c r="K17" s="23">
        <v>6249</v>
      </c>
      <c r="L17" s="23">
        <v>198</v>
      </c>
      <c r="M17" s="23">
        <v>624</v>
      </c>
      <c r="N17" s="23"/>
      <c r="O17" s="23"/>
      <c r="P17" s="23"/>
      <c r="Q17" s="23">
        <v>8</v>
      </c>
      <c r="R17" s="23">
        <v>61</v>
      </c>
      <c r="S17" s="23">
        <v>66</v>
      </c>
      <c r="T17" s="23">
        <v>8929</v>
      </c>
      <c r="U17" s="23">
        <v>1582</v>
      </c>
      <c r="V17" s="23">
        <v>5809</v>
      </c>
      <c r="W17" s="23">
        <v>3614</v>
      </c>
      <c r="X17" s="23">
        <v>4001</v>
      </c>
      <c r="Y17" s="23">
        <v>4092</v>
      </c>
      <c r="Z17" s="23">
        <v>203</v>
      </c>
      <c r="AA17" s="23"/>
      <c r="AB17" s="23">
        <v>965</v>
      </c>
      <c r="AC17" s="23">
        <v>59</v>
      </c>
      <c r="AD17" s="23">
        <v>814</v>
      </c>
      <c r="AE17" s="23">
        <v>1</v>
      </c>
      <c r="AF17" s="23">
        <v>29</v>
      </c>
      <c r="AG17" s="23">
        <v>47</v>
      </c>
      <c r="AH17" s="23">
        <v>5</v>
      </c>
      <c r="AI17" s="23">
        <v>113</v>
      </c>
      <c r="AJ17" s="23">
        <v>65</v>
      </c>
      <c r="AK17" s="23">
        <v>113</v>
      </c>
      <c r="AL17" s="23"/>
      <c r="AM17" s="23">
        <v>41</v>
      </c>
      <c r="AN17" s="23">
        <v>2</v>
      </c>
      <c r="AO17" s="23"/>
      <c r="AP17" s="23"/>
      <c r="AQ17" s="23"/>
      <c r="AR17" s="23"/>
      <c r="AS17" s="23">
        <v>7</v>
      </c>
      <c r="AT17" s="23">
        <v>1</v>
      </c>
      <c r="AU17" s="23">
        <v>2</v>
      </c>
      <c r="AV17" s="23"/>
      <c r="AW17" s="23"/>
      <c r="AX17" s="23"/>
      <c r="AY17" s="23"/>
      <c r="AZ17" s="23"/>
      <c r="BA17" s="23">
        <v>202</v>
      </c>
      <c r="BB17" s="23"/>
      <c r="BC17" s="23"/>
      <c r="BD17" s="23">
        <v>18142</v>
      </c>
      <c r="BE17" s="23">
        <v>187</v>
      </c>
      <c r="BF17" s="23">
        <v>11</v>
      </c>
      <c r="BG17" s="23"/>
      <c r="BH17" s="23">
        <v>164</v>
      </c>
      <c r="BI17" s="23"/>
      <c r="BJ17" s="23">
        <v>3735043</v>
      </c>
      <c r="BK17" s="23">
        <v>2697</v>
      </c>
      <c r="BL17" s="23">
        <v>42220</v>
      </c>
      <c r="BM17" s="23">
        <v>228</v>
      </c>
      <c r="BO17" s="23"/>
      <c r="BP17" s="23">
        <v>8536020</v>
      </c>
      <c r="BQ17" s="23">
        <v>1212600</v>
      </c>
      <c r="BR17" s="23">
        <v>3062620</v>
      </c>
      <c r="BS17" s="23">
        <v>1000</v>
      </c>
      <c r="BT17" s="23">
        <v>47545</v>
      </c>
      <c r="BU17" s="23"/>
      <c r="BV17" s="23"/>
      <c r="BW17" s="23"/>
      <c r="BX17" s="23"/>
      <c r="BZ17" s="23"/>
      <c r="CA17" s="23">
        <v>2032546</v>
      </c>
      <c r="CB17" s="23">
        <v>112763</v>
      </c>
      <c r="CC17" s="23">
        <v>1513154</v>
      </c>
      <c r="CD17" s="23">
        <v>62</v>
      </c>
      <c r="CE17" s="23">
        <v>20443</v>
      </c>
      <c r="CF17" s="23"/>
      <c r="CG17" s="23"/>
      <c r="CH17" s="23"/>
      <c r="CI17" s="23"/>
      <c r="CJ17" s="23">
        <v>886</v>
      </c>
      <c r="CK17" s="23">
        <v>6645</v>
      </c>
      <c r="CL17" s="23">
        <v>833</v>
      </c>
      <c r="CM17" s="23">
        <v>3295</v>
      </c>
      <c r="CN17" s="23">
        <v>3107</v>
      </c>
      <c r="CO17" s="23"/>
      <c r="CP17" s="23">
        <v>621</v>
      </c>
      <c r="CQ17" s="23">
        <v>337</v>
      </c>
      <c r="CR17" s="23">
        <v>2500</v>
      </c>
      <c r="CS17" s="23">
        <v>504</v>
      </c>
      <c r="CT17" s="23"/>
    </row>
    <row r="18" spans="8:98" s="20" customFormat="1" ht="15" customHeight="1">
      <c r="H18" s="24" t="s">
        <v>86</v>
      </c>
      <c r="I18" s="25" t="s">
        <v>81</v>
      </c>
      <c r="J18" s="26">
        <f>(J17/J10)*100</f>
        <v>1.8187353097109462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</row>
    <row r="19" spans="8:98" s="20" customFormat="1" ht="15" customHeight="1">
      <c r="H19" s="21" t="s">
        <v>83</v>
      </c>
      <c r="I19" s="22" t="s">
        <v>79</v>
      </c>
      <c r="J19" s="23">
        <f>SUM(K19:BM19)</f>
        <v>2997935</v>
      </c>
      <c r="K19" s="23">
        <v>3891</v>
      </c>
      <c r="L19" s="23">
        <v>99</v>
      </c>
      <c r="M19" s="23">
        <v>312</v>
      </c>
      <c r="N19" s="23"/>
      <c r="O19" s="23"/>
      <c r="P19" s="23"/>
      <c r="Q19" s="23">
        <v>12</v>
      </c>
      <c r="R19" s="23">
        <v>43</v>
      </c>
      <c r="S19" s="23">
        <v>56</v>
      </c>
      <c r="T19" s="23">
        <v>6219</v>
      </c>
      <c r="U19" s="23">
        <v>988</v>
      </c>
      <c r="V19" s="23">
        <v>2972</v>
      </c>
      <c r="W19" s="23">
        <v>2642</v>
      </c>
      <c r="X19" s="23">
        <v>2911</v>
      </c>
      <c r="Y19" s="23">
        <v>1850</v>
      </c>
      <c r="Z19" s="23">
        <v>196</v>
      </c>
      <c r="AA19" s="23">
        <v>1</v>
      </c>
      <c r="AB19" s="23">
        <v>1127</v>
      </c>
      <c r="AC19" s="23">
        <v>105</v>
      </c>
      <c r="AD19" s="23">
        <v>1485</v>
      </c>
      <c r="AE19" s="23">
        <v>1</v>
      </c>
      <c r="AF19" s="23"/>
      <c r="AG19" s="23">
        <v>21</v>
      </c>
      <c r="AH19" s="23">
        <v>12</v>
      </c>
      <c r="AI19" s="23">
        <v>292</v>
      </c>
      <c r="AJ19" s="23">
        <v>119</v>
      </c>
      <c r="AK19" s="23">
        <v>97</v>
      </c>
      <c r="AL19" s="23"/>
      <c r="AM19" s="23">
        <v>51</v>
      </c>
      <c r="AN19" s="23"/>
      <c r="AO19" s="23"/>
      <c r="AP19" s="23"/>
      <c r="AQ19" s="23"/>
      <c r="AR19" s="23"/>
      <c r="AS19" s="23">
        <v>14</v>
      </c>
      <c r="AT19" s="23">
        <v>1</v>
      </c>
      <c r="AU19" s="23"/>
      <c r="AV19" s="23"/>
      <c r="AW19" s="23"/>
      <c r="AX19" s="23"/>
      <c r="AY19" s="23"/>
      <c r="AZ19" s="23"/>
      <c r="BA19" s="23">
        <v>73</v>
      </c>
      <c r="BB19" s="23">
        <v>2</v>
      </c>
      <c r="BC19" s="23"/>
      <c r="BD19" s="23">
        <v>11040</v>
      </c>
      <c r="BE19" s="23">
        <v>170</v>
      </c>
      <c r="BF19" s="23">
        <v>4</v>
      </c>
      <c r="BG19" s="23"/>
      <c r="BH19" s="23">
        <v>33</v>
      </c>
      <c r="BI19" s="23"/>
      <c r="BJ19" s="23">
        <v>2937411</v>
      </c>
      <c r="BK19" s="23">
        <v>2508</v>
      </c>
      <c r="BL19" s="23">
        <v>21076</v>
      </c>
      <c r="BM19" s="23">
        <v>101</v>
      </c>
      <c r="BO19" s="23"/>
      <c r="BP19" s="23">
        <v>5406000</v>
      </c>
      <c r="BQ19" s="23">
        <v>1614600</v>
      </c>
      <c r="BR19" s="23">
        <v>3008995</v>
      </c>
      <c r="BS19" s="23">
        <v>1150</v>
      </c>
      <c r="BT19" s="23">
        <v>29336</v>
      </c>
      <c r="BU19" s="23"/>
      <c r="BV19" s="23"/>
      <c r="BW19" s="23"/>
      <c r="BX19" s="23"/>
      <c r="BZ19" s="23"/>
      <c r="CA19" s="23">
        <v>1552855</v>
      </c>
      <c r="CB19" s="23">
        <v>142836</v>
      </c>
      <c r="CC19" s="23">
        <v>1199259</v>
      </c>
      <c r="CD19" s="23">
        <v>346</v>
      </c>
      <c r="CE19" s="23">
        <v>11877</v>
      </c>
      <c r="CF19" s="23"/>
      <c r="CG19" s="23"/>
      <c r="CH19" s="23"/>
      <c r="CI19" s="23"/>
      <c r="CJ19" s="23">
        <v>1100</v>
      </c>
      <c r="CK19" s="23">
        <v>4813</v>
      </c>
      <c r="CL19" s="23">
        <v>626</v>
      </c>
      <c r="CM19" s="23">
        <v>1920</v>
      </c>
      <c r="CN19" s="23">
        <v>2297</v>
      </c>
      <c r="CO19" s="23"/>
      <c r="CP19" s="23">
        <v>100</v>
      </c>
      <c r="CQ19" s="23">
        <v>100</v>
      </c>
      <c r="CR19" s="23">
        <v>1042</v>
      </c>
      <c r="CS19" s="23">
        <v>316</v>
      </c>
      <c r="CT19" s="23"/>
    </row>
    <row r="20" spans="8:98" s="20" customFormat="1" ht="15" customHeight="1">
      <c r="H20" s="24" t="s">
        <v>87</v>
      </c>
      <c r="I20" s="25" t="s">
        <v>81</v>
      </c>
      <c r="J20" s="26">
        <f>(J19/J10)*100</f>
        <v>1.4211694645610888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</row>
    <row r="21" spans="8:98" s="20" customFormat="1" ht="15" customHeight="1">
      <c r="H21" s="21" t="s">
        <v>82</v>
      </c>
      <c r="I21" s="22" t="s">
        <v>79</v>
      </c>
      <c r="J21" s="23">
        <f>SUM(K21:BM21)</f>
        <v>15876723</v>
      </c>
      <c r="K21" s="23">
        <v>11256</v>
      </c>
      <c r="L21" s="23">
        <v>231</v>
      </c>
      <c r="M21" s="23">
        <v>751</v>
      </c>
      <c r="N21" s="23">
        <v>2</v>
      </c>
      <c r="O21" s="23"/>
      <c r="P21" s="23"/>
      <c r="Q21" s="23">
        <v>20</v>
      </c>
      <c r="R21" s="23">
        <v>95</v>
      </c>
      <c r="S21" s="23">
        <v>248</v>
      </c>
      <c r="T21" s="23">
        <v>24572</v>
      </c>
      <c r="U21" s="23">
        <v>8053</v>
      </c>
      <c r="V21" s="23">
        <v>13893</v>
      </c>
      <c r="W21" s="23">
        <v>15028</v>
      </c>
      <c r="X21" s="23">
        <v>12564</v>
      </c>
      <c r="Y21" s="23">
        <v>5540</v>
      </c>
      <c r="Z21" s="23">
        <v>340</v>
      </c>
      <c r="AA21" s="23">
        <v>1</v>
      </c>
      <c r="AB21" s="23">
        <v>4035</v>
      </c>
      <c r="AC21" s="23">
        <v>501</v>
      </c>
      <c r="AD21" s="23">
        <v>5274</v>
      </c>
      <c r="AE21" s="23">
        <v>43</v>
      </c>
      <c r="AF21" s="23">
        <v>594</v>
      </c>
      <c r="AG21" s="23">
        <v>256</v>
      </c>
      <c r="AH21" s="23">
        <v>29</v>
      </c>
      <c r="AI21" s="23">
        <v>443</v>
      </c>
      <c r="AJ21" s="23">
        <v>343</v>
      </c>
      <c r="AK21" s="23">
        <v>816</v>
      </c>
      <c r="AL21" s="23">
        <v>3</v>
      </c>
      <c r="AM21" s="23">
        <v>80</v>
      </c>
      <c r="AN21" s="23">
        <v>1</v>
      </c>
      <c r="AO21" s="23"/>
      <c r="AP21" s="23"/>
      <c r="AQ21" s="23">
        <v>11</v>
      </c>
      <c r="AR21" s="23"/>
      <c r="AS21" s="23">
        <v>87</v>
      </c>
      <c r="AT21" s="23"/>
      <c r="AU21" s="23">
        <v>16</v>
      </c>
      <c r="AV21" s="23"/>
      <c r="AW21" s="23"/>
      <c r="AX21" s="23"/>
      <c r="AY21" s="23"/>
      <c r="AZ21" s="23"/>
      <c r="BA21" s="23">
        <v>372</v>
      </c>
      <c r="BB21" s="23">
        <v>29</v>
      </c>
      <c r="BC21" s="23"/>
      <c r="BD21" s="23">
        <v>58368</v>
      </c>
      <c r="BE21" s="23">
        <v>932</v>
      </c>
      <c r="BF21" s="23">
        <v>3</v>
      </c>
      <c r="BG21" s="23"/>
      <c r="BH21" s="23">
        <v>450</v>
      </c>
      <c r="BI21" s="23"/>
      <c r="BJ21" s="23">
        <v>15593727</v>
      </c>
      <c r="BK21" s="23">
        <v>7685</v>
      </c>
      <c r="BL21" s="23">
        <v>109691</v>
      </c>
      <c r="BM21" s="23">
        <v>340</v>
      </c>
      <c r="BO21" s="23"/>
      <c r="BP21" s="23">
        <v>24074000</v>
      </c>
      <c r="BQ21" s="23">
        <v>8212000</v>
      </c>
      <c r="BR21" s="23">
        <v>16340893</v>
      </c>
      <c r="BS21" s="23">
        <v>30354</v>
      </c>
      <c r="BT21" s="23">
        <v>144865</v>
      </c>
      <c r="BU21" s="23"/>
      <c r="BV21" s="23"/>
      <c r="BW21" s="23"/>
      <c r="BX21" s="23"/>
      <c r="BZ21" s="23"/>
      <c r="CA21" s="23">
        <v>8608979</v>
      </c>
      <c r="CB21" s="23">
        <v>788743</v>
      </c>
      <c r="CC21" s="23">
        <v>6015697</v>
      </c>
      <c r="CD21" s="23">
        <v>198</v>
      </c>
      <c r="CE21" s="23">
        <v>67854</v>
      </c>
      <c r="CF21" s="23"/>
      <c r="CG21" s="23"/>
      <c r="CH21" s="23"/>
      <c r="CI21" s="23"/>
      <c r="CJ21" s="23">
        <v>3892</v>
      </c>
      <c r="CK21" s="23">
        <v>19005</v>
      </c>
      <c r="CL21" s="23">
        <v>4704</v>
      </c>
      <c r="CM21" s="23">
        <v>6628</v>
      </c>
      <c r="CN21" s="23">
        <v>12904</v>
      </c>
      <c r="CO21" s="23"/>
      <c r="CP21" s="23">
        <v>652</v>
      </c>
      <c r="CQ21" s="23">
        <v>1362</v>
      </c>
      <c r="CR21" s="23">
        <v>7167</v>
      </c>
      <c r="CS21" s="23">
        <v>1994</v>
      </c>
      <c r="CT21" s="23"/>
    </row>
    <row r="22" spans="8:98" s="20" customFormat="1" ht="15" customHeight="1">
      <c r="H22" s="24" t="s">
        <v>88</v>
      </c>
      <c r="I22" s="25" t="s">
        <v>81</v>
      </c>
      <c r="J22" s="26">
        <f>(J21/J10)*100</f>
        <v>7.5263519472219125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</row>
    <row r="23" spans="8:98" s="20" customFormat="1" ht="15" customHeight="1">
      <c r="H23" s="21" t="s">
        <v>89</v>
      </c>
      <c r="I23" s="22" t="s">
        <v>79</v>
      </c>
      <c r="J23" s="23">
        <f>SUM(K23:BM23)</f>
        <v>22969294</v>
      </c>
      <c r="K23" s="23">
        <v>11658</v>
      </c>
      <c r="L23" s="23">
        <v>225</v>
      </c>
      <c r="M23" s="23">
        <v>1262</v>
      </c>
      <c r="N23" s="23">
        <v>1</v>
      </c>
      <c r="O23" s="23"/>
      <c r="P23" s="23"/>
      <c r="Q23" s="23">
        <v>2</v>
      </c>
      <c r="R23" s="23">
        <v>137</v>
      </c>
      <c r="S23" s="23">
        <v>209</v>
      </c>
      <c r="T23" s="23">
        <v>31558</v>
      </c>
      <c r="U23" s="23">
        <v>10510</v>
      </c>
      <c r="V23" s="23">
        <v>24568</v>
      </c>
      <c r="W23" s="23">
        <v>21151</v>
      </c>
      <c r="X23" s="23">
        <v>17628</v>
      </c>
      <c r="Y23" s="23">
        <v>6248</v>
      </c>
      <c r="Z23" s="23">
        <v>390</v>
      </c>
      <c r="AA23" s="23">
        <v>1</v>
      </c>
      <c r="AB23" s="23">
        <v>5205</v>
      </c>
      <c r="AC23" s="23">
        <v>837</v>
      </c>
      <c r="AD23" s="23">
        <v>5582</v>
      </c>
      <c r="AE23" s="23">
        <v>45</v>
      </c>
      <c r="AF23" s="23">
        <v>824</v>
      </c>
      <c r="AG23" s="23">
        <v>308</v>
      </c>
      <c r="AH23" s="23">
        <v>47</v>
      </c>
      <c r="AI23" s="23">
        <v>817</v>
      </c>
      <c r="AJ23" s="23">
        <v>289</v>
      </c>
      <c r="AK23" s="23">
        <v>391</v>
      </c>
      <c r="AL23" s="23">
        <v>4</v>
      </c>
      <c r="AM23" s="23">
        <v>117</v>
      </c>
      <c r="AN23" s="23">
        <v>3</v>
      </c>
      <c r="AO23" s="23">
        <v>299</v>
      </c>
      <c r="AP23" s="23"/>
      <c r="AQ23" s="23"/>
      <c r="AR23" s="23"/>
      <c r="AS23" s="23">
        <v>60</v>
      </c>
      <c r="AT23" s="23">
        <v>7</v>
      </c>
      <c r="AU23" s="23">
        <v>146</v>
      </c>
      <c r="AV23" s="23"/>
      <c r="AW23" s="23"/>
      <c r="AX23" s="23"/>
      <c r="AY23" s="23"/>
      <c r="AZ23" s="23"/>
      <c r="BA23" s="23">
        <v>509</v>
      </c>
      <c r="BB23" s="23">
        <v>32</v>
      </c>
      <c r="BC23" s="23"/>
      <c r="BD23" s="23">
        <v>52389</v>
      </c>
      <c r="BE23" s="23">
        <v>1400</v>
      </c>
      <c r="BF23" s="23">
        <v>10</v>
      </c>
      <c r="BG23" s="23"/>
      <c r="BH23" s="23">
        <v>624</v>
      </c>
      <c r="BI23" s="23"/>
      <c r="BJ23" s="23">
        <v>22592736</v>
      </c>
      <c r="BK23" s="23">
        <v>9625</v>
      </c>
      <c r="BL23" s="23">
        <v>171182</v>
      </c>
      <c r="BM23" s="23">
        <v>258</v>
      </c>
      <c r="BO23" s="23"/>
      <c r="BP23" s="23">
        <v>34976000</v>
      </c>
      <c r="BQ23" s="23">
        <v>14562100</v>
      </c>
      <c r="BR23" s="23">
        <v>21788985</v>
      </c>
      <c r="BS23" s="23">
        <v>14599</v>
      </c>
      <c r="BT23" s="23">
        <v>220242</v>
      </c>
      <c r="BU23" s="23"/>
      <c r="BV23" s="23">
        <v>5287</v>
      </c>
      <c r="BW23" s="23">
        <v>550</v>
      </c>
      <c r="BX23" s="23"/>
      <c r="BZ23" s="23"/>
      <c r="CA23" s="23">
        <v>12344908</v>
      </c>
      <c r="CB23" s="23">
        <v>1268260</v>
      </c>
      <c r="CC23" s="23">
        <v>8741466</v>
      </c>
      <c r="CD23" s="23">
        <v>4428</v>
      </c>
      <c r="CE23" s="23">
        <v>109283</v>
      </c>
      <c r="CF23" s="23"/>
      <c r="CG23" s="23">
        <v>142</v>
      </c>
      <c r="CH23" s="23">
        <v>299</v>
      </c>
      <c r="CI23" s="23"/>
      <c r="CJ23" s="23">
        <v>5075</v>
      </c>
      <c r="CK23" s="23">
        <v>24618</v>
      </c>
      <c r="CL23" s="23">
        <v>5527</v>
      </c>
      <c r="CM23" s="23">
        <v>8262</v>
      </c>
      <c r="CN23" s="23">
        <v>20005</v>
      </c>
      <c r="CO23" s="23"/>
      <c r="CP23" s="23">
        <v>1988</v>
      </c>
      <c r="CQ23" s="23">
        <v>3102</v>
      </c>
      <c r="CR23" s="23">
        <v>16090</v>
      </c>
      <c r="CS23" s="23">
        <v>1077</v>
      </c>
      <c r="CT23" s="23"/>
    </row>
    <row r="24" spans="8:98" s="20" customFormat="1" ht="15" customHeight="1">
      <c r="H24" s="24" t="s">
        <v>90</v>
      </c>
      <c r="I24" s="25" t="s">
        <v>81</v>
      </c>
      <c r="J24" s="26">
        <f>(J23/J10)*100</f>
        <v>10.88858139196688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</row>
    <row r="25" spans="8:98" s="20" customFormat="1" ht="15" customHeight="1">
      <c r="H25" s="21" t="s">
        <v>91</v>
      </c>
      <c r="I25" s="22" t="s">
        <v>79</v>
      </c>
      <c r="J25" s="23">
        <f>SUM(K25:BM25)</f>
        <v>7795122</v>
      </c>
      <c r="K25" s="23">
        <v>8364</v>
      </c>
      <c r="L25" s="23">
        <v>331</v>
      </c>
      <c r="M25" s="23">
        <v>1518</v>
      </c>
      <c r="N25" s="23"/>
      <c r="O25" s="23"/>
      <c r="P25" s="23"/>
      <c r="Q25" s="23"/>
      <c r="R25" s="23">
        <v>56</v>
      </c>
      <c r="S25" s="23">
        <v>127</v>
      </c>
      <c r="T25" s="23">
        <v>14225</v>
      </c>
      <c r="U25" s="23">
        <v>2367</v>
      </c>
      <c r="V25" s="23">
        <v>8987</v>
      </c>
      <c r="W25" s="23">
        <v>7210</v>
      </c>
      <c r="X25" s="23">
        <v>7954</v>
      </c>
      <c r="Y25" s="23">
        <v>4851</v>
      </c>
      <c r="Z25" s="23">
        <v>333</v>
      </c>
      <c r="AA25" s="23">
        <v>2</v>
      </c>
      <c r="AB25" s="23">
        <v>2035</v>
      </c>
      <c r="AC25" s="23">
        <v>1107</v>
      </c>
      <c r="AD25" s="23">
        <v>3460</v>
      </c>
      <c r="AE25" s="23">
        <v>5</v>
      </c>
      <c r="AF25" s="23">
        <v>266</v>
      </c>
      <c r="AG25" s="23">
        <v>79</v>
      </c>
      <c r="AH25" s="23">
        <v>34</v>
      </c>
      <c r="AI25" s="23">
        <v>2033</v>
      </c>
      <c r="AJ25" s="23">
        <v>71</v>
      </c>
      <c r="AK25" s="23">
        <v>659</v>
      </c>
      <c r="AL25" s="23">
        <v>1</v>
      </c>
      <c r="AM25" s="23">
        <v>82</v>
      </c>
      <c r="AN25" s="23">
        <v>3</v>
      </c>
      <c r="AO25" s="23"/>
      <c r="AP25" s="23"/>
      <c r="AQ25" s="23">
        <v>1</v>
      </c>
      <c r="AR25" s="23">
        <v>1</v>
      </c>
      <c r="AS25" s="23">
        <v>29</v>
      </c>
      <c r="AT25" s="23">
        <v>2</v>
      </c>
      <c r="AU25" s="23">
        <v>1</v>
      </c>
      <c r="AV25" s="23"/>
      <c r="AW25" s="23"/>
      <c r="AX25" s="23"/>
      <c r="AY25" s="23"/>
      <c r="AZ25" s="23"/>
      <c r="BA25" s="23">
        <v>87</v>
      </c>
      <c r="BB25" s="23">
        <v>6</v>
      </c>
      <c r="BC25" s="23"/>
      <c r="BD25" s="23">
        <v>27817</v>
      </c>
      <c r="BE25" s="23">
        <v>265</v>
      </c>
      <c r="BF25" s="23">
        <v>158</v>
      </c>
      <c r="BG25" s="23"/>
      <c r="BH25" s="23">
        <v>221</v>
      </c>
      <c r="BI25" s="23"/>
      <c r="BJ25" s="23">
        <v>7638753</v>
      </c>
      <c r="BK25" s="23">
        <v>6505</v>
      </c>
      <c r="BL25" s="23">
        <v>54841</v>
      </c>
      <c r="BM25" s="23">
        <v>275</v>
      </c>
      <c r="BO25" s="23"/>
      <c r="BP25" s="23">
        <v>12687000</v>
      </c>
      <c r="BQ25" s="23">
        <v>4300600</v>
      </c>
      <c r="BR25" s="23">
        <v>6432066</v>
      </c>
      <c r="BS25" s="23">
        <v>3274</v>
      </c>
      <c r="BT25" s="23">
        <v>75997</v>
      </c>
      <c r="BU25" s="23"/>
      <c r="BV25" s="23"/>
      <c r="BW25" s="23"/>
      <c r="BX25" s="23"/>
      <c r="BZ25" s="23"/>
      <c r="CA25" s="23">
        <v>4080534</v>
      </c>
      <c r="CB25" s="23">
        <v>419649</v>
      </c>
      <c r="CC25" s="23">
        <v>3037092</v>
      </c>
      <c r="CD25" s="23">
        <v>107</v>
      </c>
      <c r="CE25" s="23">
        <v>34083</v>
      </c>
      <c r="CF25" s="23"/>
      <c r="CG25" s="23"/>
      <c r="CH25" s="23"/>
      <c r="CI25" s="23"/>
      <c r="CJ25" s="23">
        <v>1953</v>
      </c>
      <c r="CK25" s="23">
        <v>10844</v>
      </c>
      <c r="CL25" s="23">
        <v>1060</v>
      </c>
      <c r="CM25" s="23">
        <v>5574</v>
      </c>
      <c r="CN25" s="23">
        <v>6537</v>
      </c>
      <c r="CO25" s="23"/>
      <c r="CP25" s="23">
        <v>212</v>
      </c>
      <c r="CQ25" s="23">
        <v>440</v>
      </c>
      <c r="CR25" s="23">
        <v>3381</v>
      </c>
      <c r="CS25" s="23">
        <v>665</v>
      </c>
      <c r="CT25" s="23"/>
    </row>
    <row r="26" spans="8:98" s="20" customFormat="1" ht="15" customHeight="1">
      <c r="H26" s="24" t="s">
        <v>92</v>
      </c>
      <c r="I26" s="25" t="s">
        <v>81</v>
      </c>
      <c r="J26" s="26">
        <f>(J25/J10)*100</f>
        <v>3.6952733661431494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</row>
    <row r="27" spans="8:98" s="20" customFormat="1" ht="15" customHeight="1">
      <c r="H27" s="21" t="s">
        <v>93</v>
      </c>
      <c r="I27" s="22" t="s">
        <v>79</v>
      </c>
      <c r="J27" s="23">
        <f>SUM(K27:BM27)</f>
        <v>3913402</v>
      </c>
      <c r="K27" s="23">
        <v>7709</v>
      </c>
      <c r="L27" s="23">
        <v>194</v>
      </c>
      <c r="M27" s="23">
        <v>794</v>
      </c>
      <c r="N27" s="23"/>
      <c r="O27" s="23"/>
      <c r="P27" s="23"/>
      <c r="Q27" s="23">
        <v>9</v>
      </c>
      <c r="R27" s="23">
        <v>97</v>
      </c>
      <c r="S27" s="23">
        <v>89</v>
      </c>
      <c r="T27" s="23">
        <v>7637</v>
      </c>
      <c r="U27" s="23">
        <v>1206</v>
      </c>
      <c r="V27" s="23">
        <v>3702</v>
      </c>
      <c r="W27" s="23">
        <v>3674</v>
      </c>
      <c r="X27" s="23">
        <v>3552</v>
      </c>
      <c r="Y27" s="23">
        <v>2839</v>
      </c>
      <c r="Z27" s="23">
        <v>228</v>
      </c>
      <c r="AA27" s="23"/>
      <c r="AB27" s="23">
        <v>1326</v>
      </c>
      <c r="AC27" s="23">
        <v>1005</v>
      </c>
      <c r="AD27" s="23">
        <v>4340</v>
      </c>
      <c r="AE27" s="23">
        <v>16</v>
      </c>
      <c r="AF27" s="23">
        <v>78</v>
      </c>
      <c r="AG27" s="23">
        <v>31</v>
      </c>
      <c r="AH27" s="23">
        <v>35</v>
      </c>
      <c r="AI27" s="23">
        <v>857</v>
      </c>
      <c r="AJ27" s="23">
        <v>36</v>
      </c>
      <c r="AK27" s="23">
        <v>247</v>
      </c>
      <c r="AL27" s="23">
        <v>2</v>
      </c>
      <c r="AM27" s="23">
        <v>54</v>
      </c>
      <c r="AN27" s="23">
        <v>1</v>
      </c>
      <c r="AO27" s="23">
        <v>117</v>
      </c>
      <c r="AP27" s="23"/>
      <c r="AQ27" s="23"/>
      <c r="AR27" s="23"/>
      <c r="AS27" s="23">
        <v>58</v>
      </c>
      <c r="AT27" s="23">
        <v>1</v>
      </c>
      <c r="AU27" s="23">
        <v>5</v>
      </c>
      <c r="AV27" s="23"/>
      <c r="AW27" s="23"/>
      <c r="AX27" s="23"/>
      <c r="AY27" s="23"/>
      <c r="AZ27" s="23"/>
      <c r="BA27" s="23">
        <v>88</v>
      </c>
      <c r="BB27" s="23"/>
      <c r="BC27" s="23"/>
      <c r="BD27" s="23">
        <v>19758</v>
      </c>
      <c r="BE27" s="23">
        <v>361</v>
      </c>
      <c r="BF27" s="23">
        <v>3</v>
      </c>
      <c r="BG27" s="23"/>
      <c r="BH27" s="23">
        <v>136</v>
      </c>
      <c r="BI27" s="23"/>
      <c r="BJ27" s="23">
        <v>3817387</v>
      </c>
      <c r="BK27" s="23">
        <v>5349</v>
      </c>
      <c r="BL27" s="23">
        <v>30312</v>
      </c>
      <c r="BM27" s="23">
        <v>69</v>
      </c>
      <c r="BO27" s="23"/>
      <c r="BP27" s="23">
        <v>6601000</v>
      </c>
      <c r="BQ27" s="23">
        <v>2005500</v>
      </c>
      <c r="BR27" s="23">
        <v>3492623</v>
      </c>
      <c r="BS27" s="23">
        <v>18520</v>
      </c>
      <c r="BT27" s="23">
        <v>27896</v>
      </c>
      <c r="BU27" s="23"/>
      <c r="BV27" s="23"/>
      <c r="BW27" s="23">
        <v>85</v>
      </c>
      <c r="BX27" s="23"/>
      <c r="BZ27" s="23"/>
      <c r="CA27" s="23">
        <v>1963037</v>
      </c>
      <c r="CB27" s="23">
        <v>200415</v>
      </c>
      <c r="CC27" s="23">
        <v>1596516</v>
      </c>
      <c r="CD27" s="23">
        <v>3157</v>
      </c>
      <c r="CE27" s="23">
        <v>13526</v>
      </c>
      <c r="CF27" s="23"/>
      <c r="CG27" s="23"/>
      <c r="CH27" s="23">
        <v>64</v>
      </c>
      <c r="CI27" s="23"/>
      <c r="CJ27" s="23">
        <v>1299</v>
      </c>
      <c r="CK27" s="23">
        <v>5969</v>
      </c>
      <c r="CL27" s="23">
        <v>658</v>
      </c>
      <c r="CM27" s="23">
        <v>2511</v>
      </c>
      <c r="CN27" s="23">
        <v>3128</v>
      </c>
      <c r="CO27" s="23"/>
      <c r="CP27" s="23">
        <v>134</v>
      </c>
      <c r="CQ27" s="23">
        <v>258</v>
      </c>
      <c r="CR27" s="23">
        <v>1175</v>
      </c>
      <c r="CS27" s="23">
        <v>469</v>
      </c>
      <c r="CT27" s="23"/>
    </row>
    <row r="28" spans="8:98" s="20" customFormat="1" ht="15" customHeight="1">
      <c r="H28" s="24" t="s">
        <v>92</v>
      </c>
      <c r="I28" s="25" t="s">
        <v>81</v>
      </c>
      <c r="J28" s="26">
        <f>(J27/J10)*100</f>
        <v>1.8551461005499765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</row>
    <row r="29" spans="8:98" s="20" customFormat="1" ht="15" customHeight="1">
      <c r="H29" s="21" t="s">
        <v>94</v>
      </c>
      <c r="I29" s="22" t="s">
        <v>79</v>
      </c>
      <c r="J29" s="23">
        <f>SUM(K29:BM29)</f>
        <v>14100661</v>
      </c>
      <c r="K29" s="23">
        <v>13841</v>
      </c>
      <c r="L29" s="23">
        <v>381</v>
      </c>
      <c r="M29" s="23">
        <v>2377</v>
      </c>
      <c r="N29" s="23">
        <v>4</v>
      </c>
      <c r="O29" s="23"/>
      <c r="P29" s="23"/>
      <c r="Q29" s="23">
        <v>3</v>
      </c>
      <c r="R29" s="23">
        <v>228</v>
      </c>
      <c r="S29" s="23">
        <v>296</v>
      </c>
      <c r="T29" s="23">
        <v>21368</v>
      </c>
      <c r="U29" s="23">
        <v>4287</v>
      </c>
      <c r="V29" s="23">
        <v>14616</v>
      </c>
      <c r="W29" s="23">
        <v>11210</v>
      </c>
      <c r="X29" s="23">
        <v>10906</v>
      </c>
      <c r="Y29" s="23">
        <v>6603</v>
      </c>
      <c r="Z29" s="23">
        <v>407</v>
      </c>
      <c r="AA29" s="23">
        <v>4</v>
      </c>
      <c r="AB29" s="23">
        <v>4208</v>
      </c>
      <c r="AC29" s="23">
        <v>1361</v>
      </c>
      <c r="AD29" s="23">
        <v>9149</v>
      </c>
      <c r="AE29" s="23">
        <v>15</v>
      </c>
      <c r="AF29" s="23">
        <v>521</v>
      </c>
      <c r="AG29" s="23">
        <v>292</v>
      </c>
      <c r="AH29" s="23">
        <v>91</v>
      </c>
      <c r="AI29" s="23">
        <v>3438</v>
      </c>
      <c r="AJ29" s="23">
        <v>276</v>
      </c>
      <c r="AK29" s="23">
        <v>771</v>
      </c>
      <c r="AL29" s="23">
        <v>4</v>
      </c>
      <c r="AM29" s="23">
        <v>123</v>
      </c>
      <c r="AN29" s="23"/>
      <c r="AO29" s="23"/>
      <c r="AP29" s="23">
        <v>2</v>
      </c>
      <c r="AQ29" s="23"/>
      <c r="AR29" s="23"/>
      <c r="AS29" s="23">
        <v>107</v>
      </c>
      <c r="AT29" s="23"/>
      <c r="AU29" s="23">
        <v>3</v>
      </c>
      <c r="AV29" s="23"/>
      <c r="AW29" s="23"/>
      <c r="AX29" s="23"/>
      <c r="AY29" s="23"/>
      <c r="AZ29" s="23"/>
      <c r="BA29" s="23">
        <v>375</v>
      </c>
      <c r="BB29" s="23">
        <v>26</v>
      </c>
      <c r="BC29" s="23"/>
      <c r="BD29" s="23">
        <v>37270</v>
      </c>
      <c r="BE29" s="23">
        <v>613</v>
      </c>
      <c r="BF29" s="23">
        <v>22</v>
      </c>
      <c r="BG29" s="23">
        <v>1</v>
      </c>
      <c r="BH29" s="23">
        <v>338</v>
      </c>
      <c r="BI29" s="23"/>
      <c r="BJ29" s="23">
        <v>13869996</v>
      </c>
      <c r="BK29" s="23">
        <v>9346</v>
      </c>
      <c r="BL29" s="23">
        <v>75230</v>
      </c>
      <c r="BM29" s="23">
        <v>552</v>
      </c>
      <c r="BO29" s="23"/>
      <c r="BP29" s="23">
        <v>21663000</v>
      </c>
      <c r="BQ29" s="23">
        <v>6925200</v>
      </c>
      <c r="BR29" s="23">
        <v>9658000</v>
      </c>
      <c r="BS29" s="23">
        <v>10371</v>
      </c>
      <c r="BT29" s="23">
        <v>175712</v>
      </c>
      <c r="BU29" s="23"/>
      <c r="BV29" s="23"/>
      <c r="BW29" s="23"/>
      <c r="BX29" s="23"/>
      <c r="BZ29" s="23"/>
      <c r="CA29" s="23">
        <v>7092467</v>
      </c>
      <c r="CB29" s="23">
        <v>1459483</v>
      </c>
      <c r="CC29" s="23">
        <v>5138365</v>
      </c>
      <c r="CD29" s="23">
        <v>2663</v>
      </c>
      <c r="CE29" s="23">
        <v>76975</v>
      </c>
      <c r="CF29" s="23"/>
      <c r="CG29" s="23"/>
      <c r="CH29" s="23"/>
      <c r="CI29" s="23"/>
      <c r="CJ29" s="23">
        <v>4081</v>
      </c>
      <c r="CK29" s="23">
        <v>15848</v>
      </c>
      <c r="CL29" s="23">
        <v>1979</v>
      </c>
      <c r="CM29" s="23">
        <v>7464</v>
      </c>
      <c r="CN29" s="23">
        <v>10042</v>
      </c>
      <c r="CO29" s="23"/>
      <c r="CP29" s="23">
        <v>631</v>
      </c>
      <c r="CQ29" s="23">
        <v>1078</v>
      </c>
      <c r="CR29" s="23">
        <v>7065</v>
      </c>
      <c r="CS29" s="23">
        <v>1067</v>
      </c>
      <c r="CT29" s="23"/>
    </row>
    <row r="30" spans="8:98" s="20" customFormat="1" ht="15" customHeight="1">
      <c r="H30" s="24" t="s">
        <v>95</v>
      </c>
      <c r="I30" s="25" t="s">
        <v>81</v>
      </c>
      <c r="J30" s="26">
        <f>(J29/J10)*100</f>
        <v>6.684410717152782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</row>
    <row r="31" spans="8:98" s="20" customFormat="1" ht="15" customHeight="1">
      <c r="H31" s="21" t="s">
        <v>96</v>
      </c>
      <c r="I31" s="22" t="s">
        <v>79</v>
      </c>
      <c r="J31" s="23">
        <f>SUM(K31:BM31)</f>
        <v>1389966</v>
      </c>
      <c r="K31" s="23">
        <v>1874</v>
      </c>
      <c r="L31" s="23">
        <v>66</v>
      </c>
      <c r="M31" s="23">
        <v>188</v>
      </c>
      <c r="N31" s="23"/>
      <c r="O31" s="23"/>
      <c r="P31" s="23"/>
      <c r="Q31" s="23"/>
      <c r="R31" s="23">
        <v>57</v>
      </c>
      <c r="S31" s="23">
        <v>101</v>
      </c>
      <c r="T31" s="23">
        <v>2045</v>
      </c>
      <c r="U31" s="23">
        <v>218</v>
      </c>
      <c r="V31" s="23">
        <v>1054</v>
      </c>
      <c r="W31" s="23">
        <v>1054</v>
      </c>
      <c r="X31" s="23">
        <v>1479</v>
      </c>
      <c r="Y31" s="23">
        <v>641</v>
      </c>
      <c r="Z31" s="23">
        <v>55</v>
      </c>
      <c r="AA31" s="23">
        <v>3</v>
      </c>
      <c r="AB31" s="23">
        <v>593</v>
      </c>
      <c r="AC31" s="23">
        <v>733</v>
      </c>
      <c r="AD31" s="23">
        <v>718</v>
      </c>
      <c r="AE31" s="23">
        <v>7</v>
      </c>
      <c r="AF31" s="23">
        <v>62</v>
      </c>
      <c r="AG31" s="23">
        <v>46</v>
      </c>
      <c r="AH31" s="23">
        <v>33</v>
      </c>
      <c r="AI31" s="23">
        <v>88</v>
      </c>
      <c r="AJ31" s="23">
        <v>18</v>
      </c>
      <c r="AK31" s="23">
        <v>41</v>
      </c>
      <c r="AL31" s="23"/>
      <c r="AM31" s="23">
        <v>101</v>
      </c>
      <c r="AN31" s="23"/>
      <c r="AO31" s="23"/>
      <c r="AP31" s="23"/>
      <c r="AQ31" s="23"/>
      <c r="AR31" s="23"/>
      <c r="AS31" s="23">
        <v>15</v>
      </c>
      <c r="AT31" s="23"/>
      <c r="AU31" s="23">
        <v>7</v>
      </c>
      <c r="AV31" s="23"/>
      <c r="AW31" s="23"/>
      <c r="AX31" s="23"/>
      <c r="AY31" s="23"/>
      <c r="AZ31" s="23"/>
      <c r="BA31" s="23">
        <v>68</v>
      </c>
      <c r="BB31" s="23">
        <v>2</v>
      </c>
      <c r="BC31" s="23"/>
      <c r="BD31" s="23">
        <v>2468</v>
      </c>
      <c r="BE31" s="23">
        <v>41</v>
      </c>
      <c r="BF31" s="23">
        <v>5</v>
      </c>
      <c r="BG31" s="23"/>
      <c r="BH31" s="23">
        <v>32</v>
      </c>
      <c r="BI31" s="23"/>
      <c r="BJ31" s="23">
        <v>1367131</v>
      </c>
      <c r="BK31" s="23">
        <v>1988</v>
      </c>
      <c r="BL31" s="23">
        <v>6904</v>
      </c>
      <c r="BM31" s="23">
        <v>30</v>
      </c>
      <c r="BO31" s="23"/>
      <c r="BP31" s="23">
        <v>2471000</v>
      </c>
      <c r="BQ31" s="23">
        <v>1190400</v>
      </c>
      <c r="BR31" s="23">
        <v>1389884</v>
      </c>
      <c r="BS31" s="23">
        <v>1600</v>
      </c>
      <c r="BT31" s="23">
        <v>19215</v>
      </c>
      <c r="BU31" s="23"/>
      <c r="BV31" s="23"/>
      <c r="BW31" s="23"/>
      <c r="BX31" s="23"/>
      <c r="BZ31" s="23"/>
      <c r="CA31" s="23">
        <v>752789</v>
      </c>
      <c r="CB31" s="23">
        <v>129194</v>
      </c>
      <c r="CC31" s="23">
        <v>463694</v>
      </c>
      <c r="CD31" s="23">
        <v>267</v>
      </c>
      <c r="CE31" s="23">
        <v>9122</v>
      </c>
      <c r="CF31" s="23"/>
      <c r="CG31" s="23"/>
      <c r="CH31" s="23"/>
      <c r="CI31" s="23"/>
      <c r="CJ31" s="23">
        <v>477</v>
      </c>
      <c r="CK31" s="23">
        <v>1624</v>
      </c>
      <c r="CL31" s="23">
        <v>84</v>
      </c>
      <c r="CM31" s="23">
        <v>462</v>
      </c>
      <c r="CN31" s="23">
        <v>1029</v>
      </c>
      <c r="CO31" s="23"/>
      <c r="CP31" s="23">
        <v>45</v>
      </c>
      <c r="CQ31" s="23">
        <v>3</v>
      </c>
      <c r="CR31" s="23">
        <v>583</v>
      </c>
      <c r="CS31" s="23">
        <v>10</v>
      </c>
      <c r="CT31" s="23"/>
    </row>
    <row r="32" spans="8:98" s="20" customFormat="1" ht="15" customHeight="1">
      <c r="H32" s="24" t="s">
        <v>97</v>
      </c>
      <c r="I32" s="25" t="s">
        <v>81</v>
      </c>
      <c r="J32" s="26">
        <f>(J31/J10)*100</f>
        <v>0.6589126301864845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78" r:id="rId2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28" max="31" man="1"/>
    <brk id="38" max="31" man="1"/>
    <brk id="47" max="31" man="1"/>
    <brk id="56" max="31" man="1"/>
    <brk id="66" max="31" man="1"/>
    <brk id="77" max="31" man="1"/>
    <brk id="88" max="3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M32"/>
  <sheetViews>
    <sheetView showGridLines="0" zoomScaleSheetLayoutView="100" zoomScalePageLayoutView="0" workbookViewId="0" topLeftCell="G1">
      <selection activeCell="A1" sqref="A1"/>
    </sheetView>
  </sheetViews>
  <sheetFormatPr defaultColWidth="9.14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16384" width="9.00390625" style="1" customWidth="1"/>
  </cols>
  <sheetData>
    <row r="1" ht="15" customHeight="1">
      <c r="H1" s="2" t="s">
        <v>98</v>
      </c>
    </row>
    <row r="2" spans="7:12" ht="15" customHeight="1">
      <c r="G2" s="4" t="s">
        <v>115</v>
      </c>
      <c r="L2" s="13" t="s">
        <v>99</v>
      </c>
    </row>
    <row r="3" ht="12" hidden="1"/>
    <row r="4" ht="12" hidden="1"/>
    <row r="5" ht="12" hidden="1">
      <c r="G5" s="1" t="s">
        <v>116</v>
      </c>
    </row>
    <row r="6" ht="12" hidden="1"/>
    <row r="7" ht="12" hidden="1"/>
    <row r="8" ht="12" hidden="1"/>
    <row r="9" spans="8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100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8:65" s="16" customFormat="1" ht="15" customHeight="1">
      <c r="H10" s="17" t="s">
        <v>77</v>
      </c>
      <c r="I10" s="18"/>
      <c r="J10" s="19">
        <f>SUM(K10:BM10)</f>
        <v>657749</v>
      </c>
      <c r="K10" s="19">
        <f aca="true" t="shared" si="0" ref="K10:BM1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115216</v>
      </c>
      <c r="Y10" s="19">
        <f t="shared" si="0"/>
        <v>2892</v>
      </c>
      <c r="Z10" s="19">
        <f t="shared" si="0"/>
        <v>2</v>
      </c>
      <c r="AA10" s="19">
        <f t="shared" si="0"/>
        <v>0</v>
      </c>
      <c r="AB10" s="19">
        <f t="shared" si="0"/>
        <v>538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4540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172201</v>
      </c>
      <c r="BK10" s="19">
        <f t="shared" si="0"/>
        <v>122</v>
      </c>
      <c r="BL10" s="19">
        <f t="shared" si="0"/>
        <v>362238</v>
      </c>
      <c r="BM10" s="19">
        <f t="shared" si="0"/>
        <v>0</v>
      </c>
    </row>
    <row r="11" spans="8:65" s="20" customFormat="1" ht="30" customHeight="1">
      <c r="H11" s="21" t="s">
        <v>78</v>
      </c>
      <c r="I11" s="22" t="s">
        <v>79</v>
      </c>
      <c r="J11" s="23">
        <f>SUM(K11:BM11)</f>
        <v>24969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>
        <v>5055</v>
      </c>
      <c r="Y11" s="23">
        <v>478</v>
      </c>
      <c r="Z11" s="23"/>
      <c r="AA11" s="23"/>
      <c r="AB11" s="23">
        <v>212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>
        <v>140</v>
      </c>
      <c r="BF11" s="23"/>
      <c r="BG11" s="23"/>
      <c r="BH11" s="23"/>
      <c r="BI11" s="23"/>
      <c r="BJ11" s="23">
        <v>2297</v>
      </c>
      <c r="BK11" s="23">
        <v>2</v>
      </c>
      <c r="BL11" s="23">
        <v>16785</v>
      </c>
      <c r="BM11" s="23"/>
    </row>
    <row r="12" spans="8:65" s="20" customFormat="1" ht="15" customHeight="1">
      <c r="H12" s="24" t="s">
        <v>80</v>
      </c>
      <c r="I12" s="25" t="s">
        <v>81</v>
      </c>
      <c r="J12" s="26">
        <f>(J11/J10)*100</f>
        <v>3.7961289184780216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8:65" s="20" customFormat="1" ht="15" customHeight="1">
      <c r="H13" s="21" t="s">
        <v>82</v>
      </c>
      <c r="I13" s="22" t="s">
        <v>79</v>
      </c>
      <c r="J13" s="23">
        <f>SUM(K13:BM13)</f>
        <v>45636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11838</v>
      </c>
      <c r="Y13" s="23">
        <v>244</v>
      </c>
      <c r="Z13" s="23"/>
      <c r="AA13" s="23"/>
      <c r="AB13" s="23">
        <v>13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288</v>
      </c>
      <c r="BF13" s="23"/>
      <c r="BG13" s="23"/>
      <c r="BH13" s="23"/>
      <c r="BI13" s="23"/>
      <c r="BJ13" s="23">
        <v>678</v>
      </c>
      <c r="BK13" s="23">
        <v>1</v>
      </c>
      <c r="BL13" s="23">
        <v>32574</v>
      </c>
      <c r="BM13" s="23"/>
    </row>
    <row r="14" spans="8:65" s="20" customFormat="1" ht="15" customHeight="1">
      <c r="H14" s="24" t="s">
        <v>83</v>
      </c>
      <c r="I14" s="25" t="s">
        <v>81</v>
      </c>
      <c r="J14" s="26">
        <f>(J13/J10)*100</f>
        <v>6.938208952047058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8:65" s="20" customFormat="1" ht="15" customHeight="1">
      <c r="H15" s="21" t="s">
        <v>84</v>
      </c>
      <c r="I15" s="22" t="s">
        <v>79</v>
      </c>
      <c r="J15" s="23">
        <f>SUM(K15:BM15)</f>
        <v>354638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37328</v>
      </c>
      <c r="Y15" s="23">
        <v>585</v>
      </c>
      <c r="Z15" s="23">
        <v>1</v>
      </c>
      <c r="AA15" s="23"/>
      <c r="AB15" s="23">
        <v>41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2153</v>
      </c>
      <c r="BF15" s="23"/>
      <c r="BG15" s="23"/>
      <c r="BH15" s="23"/>
      <c r="BI15" s="23"/>
      <c r="BJ15" s="23">
        <v>163247</v>
      </c>
      <c r="BK15" s="23">
        <v>101</v>
      </c>
      <c r="BL15" s="23">
        <v>151182</v>
      </c>
      <c r="BM15" s="23"/>
    </row>
    <row r="16" spans="8:65" s="20" customFormat="1" ht="15" customHeight="1">
      <c r="H16" s="24" t="s">
        <v>82</v>
      </c>
      <c r="I16" s="25" t="s">
        <v>81</v>
      </c>
      <c r="J16" s="26">
        <f>(J15/J10)*100</f>
        <v>53.91691967604664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17914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>
        <v>4001</v>
      </c>
      <c r="Y17" s="23">
        <v>44</v>
      </c>
      <c r="Z17" s="23">
        <v>1</v>
      </c>
      <c r="AA17" s="23"/>
      <c r="AB17" s="23">
        <v>41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>
        <v>118</v>
      </c>
      <c r="BF17" s="23"/>
      <c r="BG17" s="23"/>
      <c r="BH17" s="23"/>
      <c r="BI17" s="23"/>
      <c r="BJ17" s="23">
        <v>144</v>
      </c>
      <c r="BK17" s="23">
        <v>2</v>
      </c>
      <c r="BL17" s="23">
        <v>13563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2.723531316657266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11078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>
        <v>2911</v>
      </c>
      <c r="Y19" s="23">
        <v>34</v>
      </c>
      <c r="Z19" s="23"/>
      <c r="AA19" s="23"/>
      <c r="AB19" s="23">
        <v>14</v>
      </c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101</v>
      </c>
      <c r="BF19" s="23"/>
      <c r="BG19" s="23"/>
      <c r="BH19" s="23"/>
      <c r="BI19" s="23"/>
      <c r="BJ19" s="23">
        <v>33</v>
      </c>
      <c r="BK19" s="23"/>
      <c r="BL19" s="23">
        <v>7985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1.6842290904281119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49936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>
        <v>12564</v>
      </c>
      <c r="Y21" s="23">
        <v>261</v>
      </c>
      <c r="Z21" s="23"/>
      <c r="AA21" s="23"/>
      <c r="AB21" s="23">
        <v>33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518</v>
      </c>
      <c r="BF21" s="23"/>
      <c r="BG21" s="23"/>
      <c r="BH21" s="23"/>
      <c r="BI21" s="23"/>
      <c r="BJ21" s="23">
        <v>416</v>
      </c>
      <c r="BK21" s="23">
        <v>1</v>
      </c>
      <c r="BL21" s="23">
        <v>36143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7.591953769599042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67238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>
        <v>17628</v>
      </c>
      <c r="Y23" s="23">
        <v>287</v>
      </c>
      <c r="Z23" s="23"/>
      <c r="AA23" s="23"/>
      <c r="AB23" s="23">
        <v>27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645</v>
      </c>
      <c r="BF23" s="23"/>
      <c r="BG23" s="23"/>
      <c r="BH23" s="23"/>
      <c r="BI23" s="23"/>
      <c r="BJ23" s="23">
        <v>492</v>
      </c>
      <c r="BK23" s="23">
        <v>3</v>
      </c>
      <c r="BL23" s="23">
        <v>48156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10.222440475014025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25711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>
        <v>7954</v>
      </c>
      <c r="Y25" s="23">
        <v>210</v>
      </c>
      <c r="Z25" s="23"/>
      <c r="AA25" s="23"/>
      <c r="AB25" s="23">
        <v>28</v>
      </c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>
        <v>111</v>
      </c>
      <c r="BF25" s="23"/>
      <c r="BG25" s="23"/>
      <c r="BH25" s="23"/>
      <c r="BI25" s="23"/>
      <c r="BJ25" s="23">
        <v>469</v>
      </c>
      <c r="BK25" s="23">
        <v>1</v>
      </c>
      <c r="BL25" s="23">
        <v>16938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3.908937907925364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17329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>
        <v>3552</v>
      </c>
      <c r="Y27" s="23">
        <v>180</v>
      </c>
      <c r="Z27" s="23"/>
      <c r="AA27" s="23"/>
      <c r="AB27" s="23">
        <v>8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>
        <v>134</v>
      </c>
      <c r="BF27" s="23"/>
      <c r="BG27" s="23"/>
      <c r="BH27" s="23"/>
      <c r="BI27" s="23"/>
      <c r="BJ27" s="23">
        <v>433</v>
      </c>
      <c r="BK27" s="23"/>
      <c r="BL27" s="23">
        <v>13022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2.634591614734496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35677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>
        <v>10906</v>
      </c>
      <c r="Y29" s="23">
        <v>355</v>
      </c>
      <c r="Z29" s="23"/>
      <c r="AA29" s="23"/>
      <c r="AB29" s="23">
        <v>26</v>
      </c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>
        <v>310</v>
      </c>
      <c r="BF29" s="23"/>
      <c r="BG29" s="23"/>
      <c r="BH29" s="23"/>
      <c r="BI29" s="23"/>
      <c r="BJ29" s="23">
        <v>796</v>
      </c>
      <c r="BK29" s="23">
        <v>2</v>
      </c>
      <c r="BL29" s="23">
        <v>23282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5.424105547860962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7623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>
        <v>1479</v>
      </c>
      <c r="Y31" s="23">
        <v>214</v>
      </c>
      <c r="Z31" s="23"/>
      <c r="AA31" s="23"/>
      <c r="AB31" s="23">
        <v>95</v>
      </c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v>22</v>
      </c>
      <c r="BF31" s="23"/>
      <c r="BG31" s="23"/>
      <c r="BH31" s="23"/>
      <c r="BI31" s="23"/>
      <c r="BJ31" s="23">
        <v>3196</v>
      </c>
      <c r="BK31" s="23">
        <v>9</v>
      </c>
      <c r="BL31" s="23">
        <v>2608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1.1589527312090173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4" manualBreakCount="4">
    <brk id="19" max="65535" man="1"/>
    <brk id="28" max="65535" man="1"/>
    <brk id="38" max="31" man="1"/>
    <brk id="48" max="3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M32"/>
  <sheetViews>
    <sheetView showGridLines="0" zoomScaleSheetLayoutView="100" zoomScalePageLayoutView="0" workbookViewId="0" topLeftCell="G1">
      <selection activeCell="A1" sqref="A1"/>
    </sheetView>
  </sheetViews>
  <sheetFormatPr defaultColWidth="9.14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16384" width="9.00390625" style="1" customWidth="1"/>
  </cols>
  <sheetData>
    <row r="1" ht="15" customHeight="1">
      <c r="H1" s="2" t="s">
        <v>101</v>
      </c>
    </row>
    <row r="2" spans="7:12" ht="15" customHeight="1">
      <c r="G2" s="4" t="s">
        <v>115</v>
      </c>
      <c r="L2" s="13" t="s">
        <v>102</v>
      </c>
    </row>
    <row r="3" ht="12" hidden="1"/>
    <row r="4" ht="12" hidden="1"/>
    <row r="5" ht="12" hidden="1">
      <c r="G5" s="1" t="s">
        <v>116</v>
      </c>
    </row>
    <row r="6" ht="12" hidden="1"/>
    <row r="7" ht="12" hidden="1"/>
    <row r="8" ht="12" hidden="1"/>
    <row r="9" spans="8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103</v>
      </c>
      <c r="M9" s="9" t="s">
        <v>104</v>
      </c>
      <c r="N9" s="10" t="s">
        <v>105</v>
      </c>
      <c r="O9" s="9" t="s">
        <v>106</v>
      </c>
      <c r="P9" s="10" t="s">
        <v>107</v>
      </c>
      <c r="Q9" s="9" t="s">
        <v>108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109</v>
      </c>
      <c r="X9" s="12" t="s">
        <v>110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100</v>
      </c>
      <c r="AV9" s="9" t="s">
        <v>43</v>
      </c>
      <c r="AW9" s="9" t="s">
        <v>44</v>
      </c>
      <c r="AX9" s="9" t="s">
        <v>111</v>
      </c>
      <c r="AY9" s="9" t="s">
        <v>112</v>
      </c>
      <c r="AZ9" s="9" t="s">
        <v>47</v>
      </c>
      <c r="BA9" s="12" t="s">
        <v>113</v>
      </c>
      <c r="BB9" s="12" t="s">
        <v>114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8:65" s="16" customFormat="1" ht="15" customHeight="1">
      <c r="H10" s="17" t="s">
        <v>77</v>
      </c>
      <c r="I10" s="18"/>
      <c r="J10" s="19">
        <f>SUM(K10:BM10)</f>
        <v>5242</v>
      </c>
      <c r="K10" s="19">
        <f aca="true" t="shared" si="0" ref="K10:BM1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0</v>
      </c>
      <c r="Y10" s="19">
        <f t="shared" si="0"/>
        <v>95</v>
      </c>
      <c r="Z10" s="19">
        <f t="shared" si="0"/>
        <v>1</v>
      </c>
      <c r="AA10" s="19">
        <f t="shared" si="0"/>
        <v>0</v>
      </c>
      <c r="AB10" s="19">
        <f t="shared" si="0"/>
        <v>0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10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98</v>
      </c>
      <c r="BK10" s="19">
        <f t="shared" si="0"/>
        <v>0</v>
      </c>
      <c r="BL10" s="19">
        <f t="shared" si="0"/>
        <v>5038</v>
      </c>
      <c r="BM10" s="19">
        <f t="shared" si="0"/>
        <v>0</v>
      </c>
    </row>
    <row r="11" spans="8:65" s="20" customFormat="1" ht="30" customHeight="1">
      <c r="H11" s="21" t="s">
        <v>78</v>
      </c>
      <c r="I11" s="22" t="s">
        <v>79</v>
      </c>
      <c r="J11" s="23">
        <f>SUM(K11:BM11)</f>
        <v>352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>
        <v>2</v>
      </c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>
        <v>1</v>
      </c>
      <c r="BK11" s="23"/>
      <c r="BL11" s="23">
        <v>349</v>
      </c>
      <c r="BM11" s="23"/>
    </row>
    <row r="12" spans="8:65" s="20" customFormat="1" ht="15" customHeight="1">
      <c r="H12" s="24" t="s">
        <v>80</v>
      </c>
      <c r="I12" s="25" t="s">
        <v>81</v>
      </c>
      <c r="J12" s="26">
        <f>(J11/J10)*100</f>
        <v>6.714994276993513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8:65" s="20" customFormat="1" ht="15" customHeight="1">
      <c r="H13" s="21" t="s">
        <v>82</v>
      </c>
      <c r="I13" s="22" t="s">
        <v>79</v>
      </c>
      <c r="J13" s="23">
        <f>SUM(K13:BM13)</f>
        <v>537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>
        <v>13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4</v>
      </c>
      <c r="BF13" s="23"/>
      <c r="BG13" s="23"/>
      <c r="BH13" s="23"/>
      <c r="BI13" s="23"/>
      <c r="BJ13" s="23">
        <v>12</v>
      </c>
      <c r="BK13" s="23"/>
      <c r="BL13" s="23">
        <v>508</v>
      </c>
      <c r="BM13" s="23"/>
    </row>
    <row r="14" spans="8:65" s="20" customFormat="1" ht="15" customHeight="1">
      <c r="H14" s="24" t="s">
        <v>83</v>
      </c>
      <c r="I14" s="25" t="s">
        <v>81</v>
      </c>
      <c r="J14" s="26">
        <f>(J13/J10)*100</f>
        <v>10.244181610072491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8:65" s="20" customFormat="1" ht="15" customHeight="1">
      <c r="H15" s="21" t="s">
        <v>84</v>
      </c>
      <c r="I15" s="22" t="s">
        <v>79</v>
      </c>
      <c r="J15" s="23">
        <f>SUM(K15:BM15)</f>
        <v>1819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>
        <v>10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1</v>
      </c>
      <c r="BF15" s="23"/>
      <c r="BG15" s="23"/>
      <c r="BH15" s="23"/>
      <c r="BI15" s="23"/>
      <c r="BJ15" s="23">
        <v>10</v>
      </c>
      <c r="BK15" s="23"/>
      <c r="BL15" s="23">
        <v>1798</v>
      </c>
      <c r="BM15" s="23"/>
    </row>
    <row r="16" spans="8:65" s="20" customFormat="1" ht="15" customHeight="1">
      <c r="H16" s="24" t="s">
        <v>82</v>
      </c>
      <c r="I16" s="25" t="s">
        <v>81</v>
      </c>
      <c r="J16" s="26">
        <f>(J15/J10)*100</f>
        <v>34.70049599389546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226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>
        <v>8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>
        <v>8</v>
      </c>
      <c r="BK17" s="23"/>
      <c r="BL17" s="23">
        <v>210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4.311331552842427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253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v>3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1</v>
      </c>
      <c r="BF19" s="23"/>
      <c r="BG19" s="23"/>
      <c r="BH19" s="23"/>
      <c r="BI19" s="23"/>
      <c r="BJ19" s="23">
        <v>3</v>
      </c>
      <c r="BK19" s="23"/>
      <c r="BL19" s="23">
        <v>246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4.826402136589088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795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>
        <v>8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2</v>
      </c>
      <c r="BF21" s="23"/>
      <c r="BG21" s="23"/>
      <c r="BH21" s="23"/>
      <c r="BI21" s="23"/>
      <c r="BJ21" s="23">
        <v>7</v>
      </c>
      <c r="BK21" s="23"/>
      <c r="BL21" s="23">
        <v>778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15.165967188096147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665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>
        <v>11</v>
      </c>
      <c r="Z23" s="23">
        <v>1</v>
      </c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1</v>
      </c>
      <c r="BF23" s="23"/>
      <c r="BG23" s="23"/>
      <c r="BH23" s="23"/>
      <c r="BI23" s="23"/>
      <c r="BJ23" s="23">
        <v>9</v>
      </c>
      <c r="BK23" s="23"/>
      <c r="BL23" s="23">
        <v>643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12.685997710797405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150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>
        <v>6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>
        <v>1</v>
      </c>
      <c r="BF25" s="23"/>
      <c r="BG25" s="23"/>
      <c r="BH25" s="23"/>
      <c r="BI25" s="23"/>
      <c r="BJ25" s="23">
        <v>6</v>
      </c>
      <c r="BK25" s="23"/>
      <c r="BL25" s="23">
        <v>137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2.861503243037009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116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>
        <v>16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>
        <v>25</v>
      </c>
      <c r="BK27" s="23"/>
      <c r="BL27" s="23">
        <v>75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2.2128958412819535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277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>
        <v>17</v>
      </c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>
        <v>16</v>
      </c>
      <c r="BK29" s="23"/>
      <c r="BL29" s="23">
        <v>244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5.28424265547501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52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>
        <v>1</v>
      </c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>
        <v>1</v>
      </c>
      <c r="BK31" s="23"/>
      <c r="BL31" s="23">
        <v>50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0.9919877909194963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5" manualBreakCount="5">
    <brk id="19" max="65535" man="1"/>
    <brk id="28" max="65535" man="1"/>
    <brk id="38" max="65535" man="1"/>
    <brk id="48" max="65535" man="1"/>
    <brk id="58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dcterms:created xsi:type="dcterms:W3CDTF">2017-01-06T01:39:30Z</dcterms:created>
  <dcterms:modified xsi:type="dcterms:W3CDTF">2017-01-06T04:41:35Z</dcterms:modified>
  <cp:category/>
  <cp:version/>
  <cp:contentType/>
  <cp:contentStatus/>
</cp:coreProperties>
</file>