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0350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 refMode="R1C1"/>
</workbook>
</file>

<file path=xl/sharedStrings.xml><?xml version="1.0" encoding="utf-8"?>
<sst xmlns="http://schemas.openxmlformats.org/spreadsheetml/2006/main" count="353" uniqueCount="117">
  <si>
    <t>地方局・局種別</t>
  </si>
  <si>
    <t>・登録局の局数は、計上されています</t>
  </si>
  <si>
    <t>・特定無線局（開設局数）については、月末時点での集計値を掲載しています。</t>
  </si>
  <si>
    <t>地方局</t>
  </si>
  <si>
    <t>局　種</t>
  </si>
  <si>
    <t>総計</t>
  </si>
  <si>
    <t>固定局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</si>
  <si>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</si>
  <si>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</si>
  <si>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</si>
  <si>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</si>
  <si>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</si>
  <si>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</si>
  <si>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海岸局</t>
  </si>
  <si>
    <t>航空局</t>
  </si>
  <si>
    <t>　　ＬＴＥ＆第３世代の
　　基地局</t>
  </si>
  <si>
    <t>　　ＬＴＥの基地局</t>
  </si>
  <si>
    <t>　　第３世代の基地局</t>
  </si>
  <si>
    <t>　　広帯域移動無線
　　アクセスシステム</t>
  </si>
  <si>
    <t>　　ＰＨＳ</t>
  </si>
  <si>
    <t>　　その他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</si>
  <si>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</si>
  <si>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</si>
  <si>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</si>
  <si>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</si>
  <si>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</si>
  <si>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</si>
  <si>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</si>
  <si>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</si>
  <si>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</si>
  <si>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</si>
  <si>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</si>
  <si>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</si>
  <si>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</si>
  <si>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</si>
  <si>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</si>
  <si>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</si>
  <si>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</si>
  <si>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</si>
  <si>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</si>
  <si>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</si>
  <si>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</si>
  <si>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</si>
  <si>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</si>
  <si>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</si>
  <si>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衛星基幹放送局</t>
  </si>
  <si>
    <t>衛星基幹放送試験局</t>
  </si>
  <si>
    <t>非常局</t>
  </si>
  <si>
    <t>実験試験局</t>
  </si>
  <si>
    <t>特定実験試験局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</si>
  <si>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</si>
  <si>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</si>
  <si>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</si>
  <si>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</si>
  <si>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</si>
  <si>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</si>
  <si>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</si>
  <si>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</si>
  <si>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</si>
  <si>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</si>
  <si>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</si>
  <si>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</si>
  <si>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ＬＴＥ＆第３世代の
　　　端末</t>
  </si>
  <si>
    <t>　　　ＬＴＥの端末</t>
  </si>
  <si>
    <t>　　　第３世代の端末</t>
  </si>
  <si>
    <t>　　　広帯域移動無線
　　　アクセスシステム</t>
  </si>
  <si>
    <t>　　　その他</t>
  </si>
  <si>
    <t>　　携帯局</t>
  </si>
  <si>
    <t>　　携帯移動地球局</t>
  </si>
  <si>
    <t>　　ＶＳＡＴ地球局</t>
  </si>
  <si>
    <t xml:space="preserve">  航空機地球局</t>
  </si>
  <si>
    <t>　　陸上移動中継局</t>
  </si>
  <si>
    <t>　　　　　ＬＴＥ＆第３世代の
　　　　　基地局</t>
  </si>
  <si>
    <t>　　　　　ＬＴＥの基地局</t>
  </si>
  <si>
    <t>　　　　　第３世代の基地局</t>
  </si>
  <si>
    <t>　　　　　広帯域移動無線
　　　　　アクセスシステム</t>
  </si>
  <si>
    <t>　　　　　その他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</si>
  <si>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</si>
  <si>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</si>
  <si>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</si>
  <si>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</si>
  <si>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</si>
  <si>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</si>
  <si>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</si>
  <si>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</si>
  <si>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</si>
  <si>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</si>
  <si>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</si>
  <si>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</si>
  <si>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</si>
  <si>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</si>
  <si>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</si>
  <si>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</si>
  <si>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</si>
  <si>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</si>
  <si>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</si>
  <si>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</si>
  <si>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</si>
  <si>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</si>
  <si>
    <t>・月末時点での登録局(包括)の集計値を再掲しています。</t>
  </si>
  <si>
    <t>携帯移動地球局</t>
  </si>
  <si>
    <t>地方局・局種別（登録局：包括除く）</t>
  </si>
  <si>
    <t>・月末時点での登録局(包括除く)の集計値を再掲しています。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</si>
  <si>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</si>
  <si>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</si>
  <si>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</si>
  <si>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</si>
  <si>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</si>
  <si>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</si>
  <si>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　　広帯域移動無線
　　アクセスシステム</t>
  </si>
  <si>
    <t>　　ＰＨＳ</t>
  </si>
  <si>
    <t>衛星基幹放送局</t>
  </si>
  <si>
    <t>衛星基幹放送試験局</t>
  </si>
  <si>
    <t>実験試験局</t>
  </si>
  <si>
    <t>特定実験試験局</t>
  </si>
  <si>
    <t>（平成２９年　１月末時点：全国）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</si>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</sst>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176" fontId="3" fillId="0" borderId="0" xfId="60" applyNumberFormat="1" applyFont="1">
      <alignment/>
      <protection/>
    </xf>
    <xf numFmtId="176" fontId="5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7" fillId="0" borderId="0" xfId="60" applyNumberFormat="1" applyFont="1">
      <alignment/>
      <protection/>
    </xf>
    <xf numFmtId="176" fontId="7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Fill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12" xfId="60" applyNumberFormat="1" applyFont="1" applyFill="1" applyBorder="1" applyAlignment="1" applyProtection="1">
      <alignment horizontal="center" vertical="top" textRotation="255"/>
      <protection/>
    </xf>
    <xf numFmtId="176" fontId="3" fillId="0" borderId="12" xfId="60" applyNumberFormat="1" applyFont="1" applyFill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49196625" y="381000"/>
          <a:ext cx="8382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57750075" y="381000"/>
          <a:ext cx="176022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58588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003482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>
      <xdr:nvSpPr>
        <xdr:cNvPr id="9" name="テキスト 22"/>
        <xdr:cNvSpPr txBox="1">
          <a:spLocks noChangeArrowheads="1"/>
        </xdr:cNvSpPr>
      </xdr:nvSpPr>
      <xdr:spPr>
        <a:xfrm>
          <a:off x="71161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>
      <xdr:nvSpPr>
        <xdr:cNvPr id="10" name="テキスト 22"/>
        <xdr:cNvSpPr txBox="1">
          <a:spLocks noChangeArrowheads="1"/>
        </xdr:cNvSpPr>
      </xdr:nvSpPr>
      <xdr:spPr>
        <a:xfrm>
          <a:off x="66970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>
      <xdr:nvSpPr>
        <xdr:cNvPr id="11" name="テキスト 22"/>
        <xdr:cNvSpPr txBox="1">
          <a:spLocks noChangeArrowheads="1"/>
        </xdr:cNvSpPr>
      </xdr:nvSpPr>
      <xdr:spPr>
        <a:xfrm>
          <a:off x="66970275" y="581025"/>
          <a:ext cx="8382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409575</xdr:rowOff>
    </xdr:from>
    <xdr:to>
      <xdr:col>93</xdr:col>
      <xdr:colOff>0</xdr:colOff>
      <xdr:row>8</xdr:row>
      <xdr:rowOff>619125</xdr:rowOff>
    </xdr:to>
    <xdr:sp>
      <xdr:nvSpPr>
        <xdr:cNvPr id="12" name="テキスト 22"/>
        <xdr:cNvSpPr txBox="1">
          <a:spLocks noChangeArrowheads="1"/>
        </xdr:cNvSpPr>
      </xdr:nvSpPr>
      <xdr:spPr>
        <a:xfrm>
          <a:off x="66970275" y="79057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携帯電話基地局等</a:t>
          </a:r>
        </a:p>
      </xdr:txBody>
    </xdr:sp>
    <xdr:clientData/>
  </xdr:twoCellAnchor>
  <xdr:twoCellAnchor>
    <xdr:from>
      <xdr:col>93</xdr:col>
      <xdr:colOff>0</xdr:colOff>
      <xdr:row>8</xdr:row>
      <xdr:rowOff>409575</xdr:rowOff>
    </xdr:from>
    <xdr:to>
      <xdr:col>98</xdr:col>
      <xdr:colOff>0</xdr:colOff>
      <xdr:row>8</xdr:row>
      <xdr:rowOff>619125</xdr:rowOff>
    </xdr:to>
    <xdr:sp>
      <xdr:nvSpPr>
        <xdr:cNvPr id="13" name="テキスト 22"/>
        <xdr:cNvSpPr txBox="1">
          <a:spLocks noChangeArrowheads="1"/>
        </xdr:cNvSpPr>
      </xdr:nvSpPr>
      <xdr:spPr>
        <a:xfrm>
          <a:off x="71161275" y="79057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T32"/>
  <sheetViews>
    <sheetView showGridLines="0" tabSelected="1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66" width="2.57421875" style="1" customWidth="1"/>
    <col min="67" max="76" width="12.57421875" style="1" customWidth="1"/>
    <col min="77" max="77" width="2.57421875" style="1" customWidth="1"/>
    <col min="78" max="98" width="12.57421875" style="1" customWidth="1"/>
    <col min="99" max="16384" width="9.00390625" style="1" customWidth="1"/>
  </cols>
  <sheetData>
    <row r="1" spans="8:11" ht="15" customHeight="1">
      <c r="H1" s="2" t="s">
        <v>0</v>
      </c>
      <c r="K1" s="1" t="s">
        <v>1</v>
      </c>
    </row>
    <row r="2" spans="7:67" ht="15" customHeight="1">
      <c r="G2" s="4" t="s">
        <v>115</v>
      </c>
      <c r="K2" s="1" t="s">
        <v>2</v>
      </c>
      <c r="BO2" s="5"/>
    </row>
    <row r="3" ht="12" hidden="1"/>
    <row r="4" ht="12" hidden="1"/>
    <row r="5" ht="12" hidden="1">
      <c r="G5" s="1" t="s">
        <v>116</v>
      </c>
    </row>
    <row r="6" ht="12" hidden="1"/>
    <row r="7" ht="12" hidden="1"/>
    <row r="8" ht="12" hidden="1"/>
    <row r="9" spans="8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3"/>
      <c r="BO9" s="12" t="s">
        <v>61</v>
      </c>
      <c r="BP9" s="11" t="s">
        <v>62</v>
      </c>
      <c r="BQ9" s="11" t="s">
        <v>63</v>
      </c>
      <c r="BR9" s="11" t="s">
        <v>64</v>
      </c>
      <c r="BS9" s="10" t="s">
        <v>65</v>
      </c>
      <c r="BT9" s="12" t="s">
        <v>66</v>
      </c>
      <c r="BU9" s="12" t="s">
        <v>67</v>
      </c>
      <c r="BV9" s="12" t="s">
        <v>68</v>
      </c>
      <c r="BW9" s="12" t="s">
        <v>69</v>
      </c>
      <c r="BX9" s="12" t="s">
        <v>70</v>
      </c>
      <c r="BY9" s="13"/>
      <c r="BZ9" s="12" t="s">
        <v>61</v>
      </c>
      <c r="CA9" s="11" t="s">
        <v>62</v>
      </c>
      <c r="CB9" s="11" t="s">
        <v>63</v>
      </c>
      <c r="CC9" s="11" t="s">
        <v>64</v>
      </c>
      <c r="CD9" s="10" t="s">
        <v>65</v>
      </c>
      <c r="CE9" s="12" t="s">
        <v>66</v>
      </c>
      <c r="CF9" s="12" t="s">
        <v>67</v>
      </c>
      <c r="CG9" s="12" t="s">
        <v>68</v>
      </c>
      <c r="CH9" s="12" t="s">
        <v>69</v>
      </c>
      <c r="CI9" s="12" t="s">
        <v>70</v>
      </c>
      <c r="CJ9" s="14" t="s">
        <v>71</v>
      </c>
      <c r="CK9" s="11" t="s">
        <v>72</v>
      </c>
      <c r="CL9" s="11" t="s">
        <v>73</v>
      </c>
      <c r="CM9" s="11" t="s">
        <v>74</v>
      </c>
      <c r="CN9" s="11" t="s">
        <v>75</v>
      </c>
      <c r="CO9" s="15" t="s">
        <v>76</v>
      </c>
      <c r="CP9" s="11" t="s">
        <v>72</v>
      </c>
      <c r="CQ9" s="11" t="s">
        <v>73</v>
      </c>
      <c r="CR9" s="11" t="s">
        <v>74</v>
      </c>
      <c r="CS9" s="11" t="s">
        <v>75</v>
      </c>
      <c r="CT9" s="15" t="s">
        <v>76</v>
      </c>
    </row>
    <row r="10" spans="8:98" s="16" customFormat="1" ht="15" customHeight="1">
      <c r="H10" s="17" t="s">
        <v>77</v>
      </c>
      <c r="I10" s="18"/>
      <c r="J10" s="19">
        <f>SUM(K10:BM10)</f>
        <v>213392621</v>
      </c>
      <c r="K10" s="19">
        <f>SUM(K11:K32)</f>
        <v>102106</v>
      </c>
      <c r="L10" s="19">
        <f aca="true" t="shared" si="0" ref="L10:BM10">SUM(L11:L32)</f>
        <v>2599</v>
      </c>
      <c r="M10" s="19">
        <f t="shared" si="0"/>
        <v>12956</v>
      </c>
      <c r="N10" s="19">
        <f>SUM(N11:N32)</f>
        <v>10</v>
      </c>
      <c r="O10" s="19">
        <f t="shared" si="0"/>
        <v>0</v>
      </c>
      <c r="P10" s="19">
        <f>SUM(P11:P32)</f>
        <v>0</v>
      </c>
      <c r="Q10" s="19">
        <f>SUM(Q11:Q32)</f>
        <v>210</v>
      </c>
      <c r="R10" s="19">
        <f t="shared" si="0"/>
        <v>1183</v>
      </c>
      <c r="S10" s="19">
        <f t="shared" si="0"/>
        <v>2245</v>
      </c>
      <c r="T10" s="19">
        <f t="shared" si="0"/>
        <v>211658</v>
      </c>
      <c r="U10" s="19">
        <f>SUM(U11:U32)</f>
        <v>64966</v>
      </c>
      <c r="V10" s="19">
        <f>SUM(V11:V32)</f>
        <v>137411</v>
      </c>
      <c r="W10" s="19">
        <f>SUM(W11:W32)</f>
        <v>129750</v>
      </c>
      <c r="X10" s="19">
        <f>SUM(X11:X32)</f>
        <v>114900</v>
      </c>
      <c r="Y10" s="19">
        <f>SUM(Y11:Y32)</f>
        <v>61755</v>
      </c>
      <c r="Z10" s="19">
        <f t="shared" si="0"/>
        <v>3236</v>
      </c>
      <c r="AA10" s="19">
        <f t="shared" si="0"/>
        <v>69</v>
      </c>
      <c r="AB10" s="19">
        <f t="shared" si="0"/>
        <v>35176</v>
      </c>
      <c r="AC10" s="19">
        <f t="shared" si="0"/>
        <v>7934</v>
      </c>
      <c r="AD10" s="19">
        <f t="shared" si="0"/>
        <v>46166</v>
      </c>
      <c r="AE10" s="19">
        <f t="shared" si="0"/>
        <v>317</v>
      </c>
      <c r="AF10" s="19">
        <f t="shared" si="0"/>
        <v>3942</v>
      </c>
      <c r="AG10" s="19">
        <f t="shared" si="0"/>
        <v>2603</v>
      </c>
      <c r="AH10" s="19">
        <f t="shared" si="0"/>
        <v>473</v>
      </c>
      <c r="AI10" s="19">
        <f t="shared" si="0"/>
        <v>10306</v>
      </c>
      <c r="AJ10" s="19">
        <f t="shared" si="0"/>
        <v>2349</v>
      </c>
      <c r="AK10" s="19">
        <f t="shared" si="0"/>
        <v>6204</v>
      </c>
      <c r="AL10" s="19">
        <f t="shared" si="0"/>
        <v>31</v>
      </c>
      <c r="AM10" s="19">
        <f t="shared" si="0"/>
        <v>1675</v>
      </c>
      <c r="AN10" s="19">
        <f t="shared" si="0"/>
        <v>43</v>
      </c>
      <c r="AO10" s="19">
        <f t="shared" si="0"/>
        <v>11090</v>
      </c>
      <c r="AP10" s="19">
        <f t="shared" si="0"/>
        <v>6</v>
      </c>
      <c r="AQ10" s="19">
        <f t="shared" si="0"/>
        <v>638</v>
      </c>
      <c r="AR10" s="19">
        <f t="shared" si="0"/>
        <v>1</v>
      </c>
      <c r="AS10" s="19">
        <f t="shared" si="0"/>
        <v>882</v>
      </c>
      <c r="AT10" s="19">
        <f t="shared" si="0"/>
        <v>42</v>
      </c>
      <c r="AU10" s="19">
        <f t="shared" si="0"/>
        <v>133468</v>
      </c>
      <c r="AV10" s="19">
        <f t="shared" si="0"/>
        <v>0</v>
      </c>
      <c r="AW10" s="19">
        <f t="shared" si="0"/>
        <v>42</v>
      </c>
      <c r="AX10" s="19">
        <f t="shared" si="0"/>
        <v>14</v>
      </c>
      <c r="AY10" s="19">
        <f t="shared" si="0"/>
        <v>1</v>
      </c>
      <c r="AZ10" s="19">
        <f t="shared" si="0"/>
        <v>0</v>
      </c>
      <c r="BA10" s="19">
        <f t="shared" si="0"/>
        <v>7330</v>
      </c>
      <c r="BB10" s="19">
        <f>SUM(BB11:BB32)</f>
        <v>169</v>
      </c>
      <c r="BC10" s="19">
        <f t="shared" si="0"/>
        <v>59</v>
      </c>
      <c r="BD10" s="19">
        <f t="shared" si="0"/>
        <v>434831</v>
      </c>
      <c r="BE10" s="19">
        <f t="shared" si="0"/>
        <v>8910</v>
      </c>
      <c r="BF10" s="19">
        <f t="shared" si="0"/>
        <v>486</v>
      </c>
      <c r="BG10" s="19">
        <f t="shared" si="0"/>
        <v>2</v>
      </c>
      <c r="BH10" s="19">
        <f t="shared" si="0"/>
        <v>3456</v>
      </c>
      <c r="BI10" s="19">
        <f t="shared" si="0"/>
        <v>0</v>
      </c>
      <c r="BJ10" s="19">
        <f t="shared" si="0"/>
        <v>210644143</v>
      </c>
      <c r="BK10" s="19">
        <f t="shared" si="0"/>
        <v>81666</v>
      </c>
      <c r="BL10" s="19">
        <f t="shared" si="0"/>
        <v>1099418</v>
      </c>
      <c r="BM10" s="19">
        <f t="shared" si="0"/>
        <v>3694</v>
      </c>
      <c r="BO10" s="19">
        <f aca="true" t="shared" si="1" ref="BO10:BX10">SUM(BO11:BO32)</f>
        <v>0</v>
      </c>
      <c r="BP10" s="19">
        <f t="shared" si="1"/>
        <v>248315880</v>
      </c>
      <c r="BQ10" s="19">
        <f>SUM(BQ11:BQ32)</f>
        <v>82977200</v>
      </c>
      <c r="BR10" s="19">
        <f>SUM(BR11:BR32)</f>
        <v>139619969</v>
      </c>
      <c r="BS10" s="19">
        <f>SUM(BS11:BS32)</f>
        <v>135362918</v>
      </c>
      <c r="BT10" s="19">
        <f>SUM(BT11:BT32)</f>
        <v>1491334</v>
      </c>
      <c r="BU10" s="19">
        <f t="shared" si="1"/>
        <v>0</v>
      </c>
      <c r="BV10" s="19">
        <f t="shared" si="1"/>
        <v>351650</v>
      </c>
      <c r="BW10" s="19">
        <f>SUM(BW11:BW32)</f>
        <v>29000</v>
      </c>
      <c r="BX10" s="19">
        <f t="shared" si="1"/>
        <v>447</v>
      </c>
      <c r="BZ10" s="19">
        <f aca="true" t="shared" si="2" ref="BZ10:CT10">SUM(BZ11:BZ32)</f>
        <v>0</v>
      </c>
      <c r="CA10" s="19">
        <f t="shared" si="2"/>
        <v>87563956</v>
      </c>
      <c r="CB10" s="19">
        <f t="shared" si="2"/>
        <v>10212145</v>
      </c>
      <c r="CC10" s="19">
        <f t="shared" si="2"/>
        <v>65101978</v>
      </c>
      <c r="CD10" s="19">
        <f t="shared" si="2"/>
        <v>45769657</v>
      </c>
      <c r="CE10" s="19">
        <f t="shared" si="2"/>
        <v>682822</v>
      </c>
      <c r="CF10" s="19">
        <f t="shared" si="2"/>
        <v>0</v>
      </c>
      <c r="CG10" s="19">
        <f t="shared" si="2"/>
        <v>133397</v>
      </c>
      <c r="CH10" s="19">
        <f t="shared" si="2"/>
        <v>11019</v>
      </c>
      <c r="CI10" s="19">
        <f t="shared" si="2"/>
        <v>179</v>
      </c>
      <c r="CJ10" s="19">
        <f t="shared" si="2"/>
        <v>33860</v>
      </c>
      <c r="CK10" s="19">
        <f t="shared" si="2"/>
        <v>159048</v>
      </c>
      <c r="CL10" s="19">
        <f t="shared" si="2"/>
        <v>31932</v>
      </c>
      <c r="CM10" s="19">
        <f t="shared" si="2"/>
        <v>55072</v>
      </c>
      <c r="CN10" s="19">
        <f t="shared" si="2"/>
        <v>115569</v>
      </c>
      <c r="CO10" s="19">
        <f t="shared" si="2"/>
        <v>0</v>
      </c>
      <c r="CP10" s="19">
        <f t="shared" si="2"/>
        <v>15290</v>
      </c>
      <c r="CQ10" s="19">
        <f t="shared" si="2"/>
        <v>14846</v>
      </c>
      <c r="CR10" s="19">
        <f t="shared" si="2"/>
        <v>81703</v>
      </c>
      <c r="CS10" s="19">
        <f t="shared" si="2"/>
        <v>13461</v>
      </c>
      <c r="CT10" s="19">
        <f t="shared" si="2"/>
        <v>0</v>
      </c>
    </row>
    <row r="11" spans="8:98" s="20" customFormat="1" ht="30" customHeight="1">
      <c r="H11" s="21" t="s">
        <v>78</v>
      </c>
      <c r="I11" s="22" t="s">
        <v>79</v>
      </c>
      <c r="J11" s="23">
        <f>SUM(K11:BM11)</f>
        <v>5653309</v>
      </c>
      <c r="K11" s="23">
        <v>6345</v>
      </c>
      <c r="L11" s="23">
        <v>250</v>
      </c>
      <c r="M11" s="23">
        <v>1249</v>
      </c>
      <c r="N11" s="23"/>
      <c r="O11" s="23"/>
      <c r="P11" s="23"/>
      <c r="Q11" s="23">
        <v>21</v>
      </c>
      <c r="R11" s="23">
        <v>152</v>
      </c>
      <c r="S11" s="23">
        <v>204</v>
      </c>
      <c r="T11" s="23">
        <v>10935</v>
      </c>
      <c r="U11" s="23">
        <v>3230</v>
      </c>
      <c r="V11" s="23">
        <v>4792</v>
      </c>
      <c r="W11" s="23">
        <v>4857</v>
      </c>
      <c r="X11" s="23">
        <v>5036</v>
      </c>
      <c r="Y11" s="23">
        <v>4673</v>
      </c>
      <c r="Z11" s="23">
        <v>374</v>
      </c>
      <c r="AA11" s="23"/>
      <c r="AB11" s="23">
        <v>2097</v>
      </c>
      <c r="AC11" s="23">
        <v>592</v>
      </c>
      <c r="AD11" s="23">
        <v>5991</v>
      </c>
      <c r="AE11" s="23">
        <v>17</v>
      </c>
      <c r="AF11" s="23">
        <v>113</v>
      </c>
      <c r="AG11" s="23">
        <v>120</v>
      </c>
      <c r="AH11" s="23">
        <v>57</v>
      </c>
      <c r="AI11" s="23">
        <v>1047</v>
      </c>
      <c r="AJ11" s="23">
        <v>387</v>
      </c>
      <c r="AK11" s="23">
        <v>472</v>
      </c>
      <c r="AL11" s="23">
        <v>4</v>
      </c>
      <c r="AM11" s="23">
        <v>77</v>
      </c>
      <c r="AN11" s="23">
        <v>2</v>
      </c>
      <c r="AO11" s="23"/>
      <c r="AP11" s="23"/>
      <c r="AQ11" s="23">
        <v>2</v>
      </c>
      <c r="AR11" s="23"/>
      <c r="AS11" s="23">
        <v>51</v>
      </c>
      <c r="AT11" s="23"/>
      <c r="AU11" s="23">
        <v>2</v>
      </c>
      <c r="AV11" s="23"/>
      <c r="AW11" s="23"/>
      <c r="AX11" s="23"/>
      <c r="AY11" s="23"/>
      <c r="AZ11" s="23"/>
      <c r="BA11" s="23">
        <v>362</v>
      </c>
      <c r="BB11" s="23">
        <v>9</v>
      </c>
      <c r="BC11" s="23"/>
      <c r="BD11" s="23">
        <v>39504</v>
      </c>
      <c r="BE11" s="23">
        <v>231</v>
      </c>
      <c r="BF11" s="23">
        <v>24</v>
      </c>
      <c r="BG11" s="23"/>
      <c r="BH11" s="23">
        <v>153</v>
      </c>
      <c r="BI11" s="23"/>
      <c r="BJ11" s="23">
        <v>5495540</v>
      </c>
      <c r="BK11" s="23">
        <v>4566</v>
      </c>
      <c r="BL11" s="23">
        <v>59450</v>
      </c>
      <c r="BM11" s="23">
        <v>321</v>
      </c>
      <c r="BO11" s="23"/>
      <c r="BP11" s="23">
        <v>9088200</v>
      </c>
      <c r="BQ11" s="23">
        <v>3348500</v>
      </c>
      <c r="BR11" s="23">
        <v>4766782</v>
      </c>
      <c r="BS11" s="23">
        <v>625</v>
      </c>
      <c r="BT11" s="23">
        <v>58685</v>
      </c>
      <c r="BU11" s="23"/>
      <c r="BV11" s="23"/>
      <c r="BW11" s="23"/>
      <c r="BX11" s="23"/>
      <c r="BZ11" s="23"/>
      <c r="CA11" s="23">
        <v>2873607</v>
      </c>
      <c r="CB11" s="23">
        <v>358237</v>
      </c>
      <c r="CC11" s="23">
        <v>2158328</v>
      </c>
      <c r="CD11" s="23">
        <v>46</v>
      </c>
      <c r="CE11" s="23">
        <v>28001</v>
      </c>
      <c r="CF11" s="23"/>
      <c r="CG11" s="23"/>
      <c r="CH11" s="23"/>
      <c r="CI11" s="23"/>
      <c r="CJ11" s="23">
        <v>1848</v>
      </c>
      <c r="CK11" s="23">
        <v>8118</v>
      </c>
      <c r="CL11" s="23">
        <v>1084</v>
      </c>
      <c r="CM11" s="23">
        <v>3258</v>
      </c>
      <c r="CN11" s="23">
        <v>4408</v>
      </c>
      <c r="CO11" s="23"/>
      <c r="CP11" s="23">
        <v>352</v>
      </c>
      <c r="CQ11" s="23">
        <v>403</v>
      </c>
      <c r="CR11" s="23">
        <v>1498</v>
      </c>
      <c r="CS11" s="23">
        <v>446</v>
      </c>
      <c r="CT11" s="23"/>
    </row>
    <row r="12" spans="8:98" s="20" customFormat="1" ht="15" customHeight="1">
      <c r="H12" s="24" t="s">
        <v>80</v>
      </c>
      <c r="I12" s="25" t="s">
        <v>81</v>
      </c>
      <c r="J12" s="26">
        <f>(J11/J10)*100</f>
        <v>2.6492523375491976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8:98" s="20" customFormat="1" ht="15" customHeight="1">
      <c r="H13" s="21" t="s">
        <v>82</v>
      </c>
      <c r="I13" s="22" t="s">
        <v>79</v>
      </c>
      <c r="J13" s="23">
        <f>SUM(K13:BM13)</f>
        <v>8847940</v>
      </c>
      <c r="K13" s="23">
        <v>10602</v>
      </c>
      <c r="L13" s="23">
        <v>418</v>
      </c>
      <c r="M13" s="23">
        <v>1831</v>
      </c>
      <c r="N13" s="23"/>
      <c r="O13" s="23"/>
      <c r="P13" s="23"/>
      <c r="Q13" s="23">
        <v>68</v>
      </c>
      <c r="R13" s="23">
        <v>125</v>
      </c>
      <c r="S13" s="23">
        <v>148</v>
      </c>
      <c r="T13" s="23">
        <v>17954</v>
      </c>
      <c r="U13" s="23">
        <v>4227</v>
      </c>
      <c r="V13" s="23">
        <v>9894</v>
      </c>
      <c r="W13" s="23">
        <v>7741</v>
      </c>
      <c r="X13" s="23">
        <v>11813</v>
      </c>
      <c r="Y13" s="23">
        <v>9253</v>
      </c>
      <c r="Z13" s="23">
        <v>331</v>
      </c>
      <c r="AA13" s="23">
        <v>2</v>
      </c>
      <c r="AB13" s="23">
        <v>3227</v>
      </c>
      <c r="AC13" s="23">
        <v>542</v>
      </c>
      <c r="AD13" s="23">
        <v>4605</v>
      </c>
      <c r="AE13" s="23">
        <v>9</v>
      </c>
      <c r="AF13" s="23">
        <v>150</v>
      </c>
      <c r="AG13" s="23">
        <v>120</v>
      </c>
      <c r="AH13" s="23">
        <v>43</v>
      </c>
      <c r="AI13" s="23">
        <v>870</v>
      </c>
      <c r="AJ13" s="23">
        <v>170</v>
      </c>
      <c r="AK13" s="23">
        <v>528</v>
      </c>
      <c r="AL13" s="23">
        <v>4</v>
      </c>
      <c r="AM13" s="23">
        <v>102</v>
      </c>
      <c r="AN13" s="23"/>
      <c r="AO13" s="23"/>
      <c r="AP13" s="23"/>
      <c r="AQ13" s="23"/>
      <c r="AR13" s="23"/>
      <c r="AS13" s="23">
        <v>152</v>
      </c>
      <c r="AT13" s="23">
        <v>1</v>
      </c>
      <c r="AU13" s="23">
        <v>2</v>
      </c>
      <c r="AV13" s="23"/>
      <c r="AW13" s="23"/>
      <c r="AX13" s="23"/>
      <c r="AY13" s="23"/>
      <c r="AZ13" s="23"/>
      <c r="BA13" s="23">
        <v>304</v>
      </c>
      <c r="BB13" s="23">
        <v>16</v>
      </c>
      <c r="BC13" s="23">
        <v>8</v>
      </c>
      <c r="BD13" s="23">
        <v>45525</v>
      </c>
      <c r="BE13" s="23">
        <v>428</v>
      </c>
      <c r="BF13" s="23">
        <v>25</v>
      </c>
      <c r="BG13" s="23">
        <v>1</v>
      </c>
      <c r="BH13" s="23">
        <v>247</v>
      </c>
      <c r="BI13" s="23"/>
      <c r="BJ13" s="23">
        <v>8619867</v>
      </c>
      <c r="BK13" s="23">
        <v>8287</v>
      </c>
      <c r="BL13" s="23">
        <v>87555</v>
      </c>
      <c r="BM13" s="23">
        <v>745</v>
      </c>
      <c r="BO13" s="23"/>
      <c r="BP13" s="23">
        <v>13798500</v>
      </c>
      <c r="BQ13" s="23">
        <v>4844400</v>
      </c>
      <c r="BR13" s="23">
        <v>8120121</v>
      </c>
      <c r="BS13" s="23">
        <v>7415</v>
      </c>
      <c r="BT13" s="23">
        <v>73202</v>
      </c>
      <c r="BU13" s="23"/>
      <c r="BV13" s="23"/>
      <c r="BW13" s="23"/>
      <c r="BX13" s="23"/>
      <c r="BZ13" s="23"/>
      <c r="CA13" s="23">
        <v>4429518</v>
      </c>
      <c r="CB13" s="23">
        <v>639460</v>
      </c>
      <c r="CC13" s="23">
        <v>3406655</v>
      </c>
      <c r="CD13" s="23">
        <v>1647</v>
      </c>
      <c r="CE13" s="23">
        <v>37108</v>
      </c>
      <c r="CF13" s="23"/>
      <c r="CG13" s="23"/>
      <c r="CH13" s="23"/>
      <c r="CI13" s="23"/>
      <c r="CJ13" s="23">
        <v>3124</v>
      </c>
      <c r="CK13" s="23">
        <v>12725</v>
      </c>
      <c r="CL13" s="23">
        <v>1448</v>
      </c>
      <c r="CM13" s="23">
        <v>5347</v>
      </c>
      <c r="CN13" s="23">
        <v>7143</v>
      </c>
      <c r="CO13" s="23"/>
      <c r="CP13" s="23">
        <v>1381</v>
      </c>
      <c r="CQ13" s="23">
        <v>598</v>
      </c>
      <c r="CR13" s="23">
        <v>4489</v>
      </c>
      <c r="CS13" s="23">
        <v>573</v>
      </c>
      <c r="CT13" s="23"/>
    </row>
    <row r="14" spans="8:98" s="20" customFormat="1" ht="15" customHeight="1">
      <c r="H14" s="24" t="s">
        <v>83</v>
      </c>
      <c r="I14" s="25" t="s">
        <v>81</v>
      </c>
      <c r="J14" s="26">
        <f>(J13/J10)*100</f>
        <v>4.146319567441838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8:98" s="20" customFormat="1" ht="15" customHeight="1">
      <c r="H15" s="21" t="s">
        <v>84</v>
      </c>
      <c r="I15" s="22" t="s">
        <v>79</v>
      </c>
      <c r="J15" s="23">
        <f>SUM(K15:BM15)</f>
        <v>125859301</v>
      </c>
      <c r="K15" s="23">
        <v>20029</v>
      </c>
      <c r="L15" s="23">
        <v>200</v>
      </c>
      <c r="M15" s="23">
        <v>2050</v>
      </c>
      <c r="N15" s="23">
        <v>2</v>
      </c>
      <c r="O15" s="23"/>
      <c r="P15" s="23"/>
      <c r="Q15" s="23">
        <v>67</v>
      </c>
      <c r="R15" s="23">
        <v>134</v>
      </c>
      <c r="S15" s="23">
        <v>696</v>
      </c>
      <c r="T15" s="23">
        <v>65612</v>
      </c>
      <c r="U15" s="23">
        <v>23276</v>
      </c>
      <c r="V15" s="23">
        <v>48796</v>
      </c>
      <c r="W15" s="23">
        <v>50844</v>
      </c>
      <c r="X15" s="23">
        <v>37229</v>
      </c>
      <c r="Y15" s="23">
        <v>15068</v>
      </c>
      <c r="Z15" s="23">
        <v>414</v>
      </c>
      <c r="AA15" s="23">
        <v>55</v>
      </c>
      <c r="AB15" s="23">
        <v>10356</v>
      </c>
      <c r="AC15" s="23">
        <v>1071</v>
      </c>
      <c r="AD15" s="23">
        <v>4918</v>
      </c>
      <c r="AE15" s="23">
        <v>143</v>
      </c>
      <c r="AF15" s="23">
        <v>1309</v>
      </c>
      <c r="AG15" s="23">
        <v>1278</v>
      </c>
      <c r="AH15" s="23">
        <v>88</v>
      </c>
      <c r="AI15" s="23">
        <v>442</v>
      </c>
      <c r="AJ15" s="23">
        <v>572</v>
      </c>
      <c r="AK15" s="23">
        <v>2061</v>
      </c>
      <c r="AL15" s="23">
        <v>9</v>
      </c>
      <c r="AM15" s="23">
        <v>851</v>
      </c>
      <c r="AN15" s="23">
        <v>32</v>
      </c>
      <c r="AO15" s="23">
        <v>10752</v>
      </c>
      <c r="AP15" s="23">
        <v>4</v>
      </c>
      <c r="AQ15" s="23">
        <v>623</v>
      </c>
      <c r="AR15" s="23"/>
      <c r="AS15" s="23">
        <v>303</v>
      </c>
      <c r="AT15" s="23">
        <v>29</v>
      </c>
      <c r="AU15" s="23">
        <v>133284</v>
      </c>
      <c r="AV15" s="23"/>
      <c r="AW15" s="23">
        <v>42</v>
      </c>
      <c r="AX15" s="23">
        <v>14</v>
      </c>
      <c r="AY15" s="23">
        <v>1</v>
      </c>
      <c r="AZ15" s="23"/>
      <c r="BA15" s="23">
        <v>4872</v>
      </c>
      <c r="BB15" s="23">
        <v>39</v>
      </c>
      <c r="BC15" s="23">
        <v>49</v>
      </c>
      <c r="BD15" s="23">
        <v>123007</v>
      </c>
      <c r="BE15" s="23">
        <v>4190</v>
      </c>
      <c r="BF15" s="23">
        <v>219</v>
      </c>
      <c r="BG15" s="23"/>
      <c r="BH15" s="23">
        <v>1065</v>
      </c>
      <c r="BI15" s="23"/>
      <c r="BJ15" s="23">
        <v>124832654</v>
      </c>
      <c r="BK15" s="23">
        <v>23056</v>
      </c>
      <c r="BL15" s="23">
        <v>436518</v>
      </c>
      <c r="BM15" s="23">
        <v>978</v>
      </c>
      <c r="BO15" s="23"/>
      <c r="BP15" s="23">
        <v>108591460</v>
      </c>
      <c r="BQ15" s="23">
        <v>34761300</v>
      </c>
      <c r="BR15" s="23">
        <v>61545000</v>
      </c>
      <c r="BS15" s="23">
        <v>135274410</v>
      </c>
      <c r="BT15" s="23">
        <v>564534</v>
      </c>
      <c r="BU15" s="23"/>
      <c r="BV15" s="23">
        <v>346363</v>
      </c>
      <c r="BW15" s="23">
        <v>28365</v>
      </c>
      <c r="BX15" s="23">
        <v>447</v>
      </c>
      <c r="BZ15" s="23"/>
      <c r="CA15" s="23">
        <v>41672424</v>
      </c>
      <c r="CB15" s="23">
        <v>4345717</v>
      </c>
      <c r="CC15" s="23">
        <v>32195887</v>
      </c>
      <c r="CD15" s="23">
        <v>45756327</v>
      </c>
      <c r="CE15" s="23">
        <v>271858</v>
      </c>
      <c r="CF15" s="23"/>
      <c r="CG15" s="23">
        <v>133255</v>
      </c>
      <c r="CH15" s="23">
        <v>10734</v>
      </c>
      <c r="CI15" s="23">
        <v>179</v>
      </c>
      <c r="CJ15" s="23">
        <v>10126</v>
      </c>
      <c r="CK15" s="23">
        <v>48401</v>
      </c>
      <c r="CL15" s="23">
        <v>13550</v>
      </c>
      <c r="CM15" s="23">
        <v>10574</v>
      </c>
      <c r="CN15" s="23">
        <v>44679</v>
      </c>
      <c r="CO15" s="23"/>
      <c r="CP15" s="23">
        <v>9070</v>
      </c>
      <c r="CQ15" s="23">
        <v>6131</v>
      </c>
      <c r="CR15" s="23">
        <v>38105</v>
      </c>
      <c r="CS15" s="23">
        <v>5909</v>
      </c>
      <c r="CT15" s="23"/>
    </row>
    <row r="16" spans="8:98" s="20" customFormat="1" ht="15" customHeight="1">
      <c r="H16" s="24" t="s">
        <v>82</v>
      </c>
      <c r="I16" s="25" t="s">
        <v>81</v>
      </c>
      <c r="J16" s="26">
        <f>(J15/J10)*100</f>
        <v>58.98015611327067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85</v>
      </c>
      <c r="I17" s="22" t="s">
        <v>79</v>
      </c>
      <c r="J17" s="23">
        <f>SUM(K17:BM17)</f>
        <v>3838110</v>
      </c>
      <c r="K17" s="23">
        <v>6219</v>
      </c>
      <c r="L17" s="23">
        <v>198</v>
      </c>
      <c r="M17" s="23">
        <v>624</v>
      </c>
      <c r="N17" s="23"/>
      <c r="O17" s="23"/>
      <c r="P17" s="23"/>
      <c r="Q17" s="23">
        <v>8</v>
      </c>
      <c r="R17" s="23">
        <v>61</v>
      </c>
      <c r="S17" s="23">
        <v>66</v>
      </c>
      <c r="T17" s="23">
        <v>8984</v>
      </c>
      <c r="U17" s="23">
        <v>1798</v>
      </c>
      <c r="V17" s="23">
        <v>5736</v>
      </c>
      <c r="W17" s="23">
        <v>3645</v>
      </c>
      <c r="X17" s="23">
        <v>3993</v>
      </c>
      <c r="Y17" s="23">
        <v>4130</v>
      </c>
      <c r="Z17" s="23">
        <v>203</v>
      </c>
      <c r="AA17" s="23"/>
      <c r="AB17" s="23">
        <v>965</v>
      </c>
      <c r="AC17" s="23">
        <v>58</v>
      </c>
      <c r="AD17" s="23">
        <v>813</v>
      </c>
      <c r="AE17" s="23">
        <v>2</v>
      </c>
      <c r="AF17" s="23">
        <v>29</v>
      </c>
      <c r="AG17" s="23">
        <v>48</v>
      </c>
      <c r="AH17" s="23">
        <v>5</v>
      </c>
      <c r="AI17" s="23">
        <v>106</v>
      </c>
      <c r="AJ17" s="23">
        <v>65</v>
      </c>
      <c r="AK17" s="23">
        <v>115</v>
      </c>
      <c r="AL17" s="23"/>
      <c r="AM17" s="23">
        <v>42</v>
      </c>
      <c r="AN17" s="23">
        <v>2</v>
      </c>
      <c r="AO17" s="23"/>
      <c r="AP17" s="23"/>
      <c r="AQ17" s="23"/>
      <c r="AR17" s="23"/>
      <c r="AS17" s="23">
        <v>7</v>
      </c>
      <c r="AT17" s="23">
        <v>1</v>
      </c>
      <c r="AU17" s="23">
        <v>2</v>
      </c>
      <c r="AV17" s="23"/>
      <c r="AW17" s="23"/>
      <c r="AX17" s="23"/>
      <c r="AY17" s="23"/>
      <c r="AZ17" s="23"/>
      <c r="BA17" s="23">
        <v>211</v>
      </c>
      <c r="BB17" s="23">
        <v>1</v>
      </c>
      <c r="BC17" s="23"/>
      <c r="BD17" s="23">
        <v>18122</v>
      </c>
      <c r="BE17" s="23">
        <v>187</v>
      </c>
      <c r="BF17" s="23">
        <v>10</v>
      </c>
      <c r="BG17" s="23"/>
      <c r="BH17" s="23">
        <v>161</v>
      </c>
      <c r="BI17" s="23"/>
      <c r="BJ17" s="23">
        <v>3736038</v>
      </c>
      <c r="BK17" s="23">
        <v>2697</v>
      </c>
      <c r="BL17" s="23">
        <v>42548</v>
      </c>
      <c r="BM17" s="23">
        <v>210</v>
      </c>
      <c r="BO17" s="23"/>
      <c r="BP17" s="23">
        <v>8547620</v>
      </c>
      <c r="BQ17" s="23">
        <v>1212600</v>
      </c>
      <c r="BR17" s="23">
        <v>3062620</v>
      </c>
      <c r="BS17" s="23">
        <v>1000</v>
      </c>
      <c r="BT17" s="23">
        <v>48269</v>
      </c>
      <c r="BU17" s="23"/>
      <c r="BV17" s="23"/>
      <c r="BW17" s="23"/>
      <c r="BX17" s="23"/>
      <c r="BZ17" s="23"/>
      <c r="CA17" s="23">
        <v>2046134</v>
      </c>
      <c r="CB17" s="23">
        <v>120688</v>
      </c>
      <c r="CC17" s="23">
        <v>1493369</v>
      </c>
      <c r="CD17" s="23">
        <v>62</v>
      </c>
      <c r="CE17" s="23">
        <v>20640</v>
      </c>
      <c r="CF17" s="23"/>
      <c r="CG17" s="23"/>
      <c r="CH17" s="23"/>
      <c r="CI17" s="23"/>
      <c r="CJ17" s="23">
        <v>885</v>
      </c>
      <c r="CK17" s="23">
        <v>6677</v>
      </c>
      <c r="CL17" s="23">
        <v>865</v>
      </c>
      <c r="CM17" s="23">
        <v>3268</v>
      </c>
      <c r="CN17" s="23">
        <v>3123</v>
      </c>
      <c r="CO17" s="23"/>
      <c r="CP17" s="23">
        <v>644</v>
      </c>
      <c r="CQ17" s="23">
        <v>392</v>
      </c>
      <c r="CR17" s="23">
        <v>2454</v>
      </c>
      <c r="CS17" s="23">
        <v>519</v>
      </c>
      <c r="CT17" s="23"/>
    </row>
    <row r="18" spans="8:98" s="20" customFormat="1" ht="15" customHeight="1">
      <c r="H18" s="24" t="s">
        <v>86</v>
      </c>
      <c r="I18" s="25" t="s">
        <v>81</v>
      </c>
      <c r="J18" s="26">
        <f>(J17/J10)*100</f>
        <v>1.7986142079392708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83</v>
      </c>
      <c r="I19" s="22" t="s">
        <v>79</v>
      </c>
      <c r="J19" s="23">
        <f>SUM(K19:BM19)</f>
        <v>2999046</v>
      </c>
      <c r="K19" s="23">
        <v>4008</v>
      </c>
      <c r="L19" s="23">
        <v>99</v>
      </c>
      <c r="M19" s="23">
        <v>312</v>
      </c>
      <c r="N19" s="23"/>
      <c r="O19" s="23"/>
      <c r="P19" s="23"/>
      <c r="Q19" s="23">
        <v>12</v>
      </c>
      <c r="R19" s="23">
        <v>42</v>
      </c>
      <c r="S19" s="23">
        <v>56</v>
      </c>
      <c r="T19" s="23">
        <v>6294</v>
      </c>
      <c r="U19" s="23">
        <v>1283</v>
      </c>
      <c r="V19" s="23">
        <v>2937</v>
      </c>
      <c r="W19" s="23">
        <v>2673</v>
      </c>
      <c r="X19" s="23">
        <v>2899</v>
      </c>
      <c r="Y19" s="23">
        <v>1849</v>
      </c>
      <c r="Z19" s="23">
        <v>196</v>
      </c>
      <c r="AA19" s="23">
        <v>1</v>
      </c>
      <c r="AB19" s="23">
        <v>1133</v>
      </c>
      <c r="AC19" s="23">
        <v>106</v>
      </c>
      <c r="AD19" s="23">
        <v>1479</v>
      </c>
      <c r="AE19" s="23">
        <v>2</v>
      </c>
      <c r="AF19" s="23"/>
      <c r="AG19" s="23">
        <v>21</v>
      </c>
      <c r="AH19" s="23">
        <v>12</v>
      </c>
      <c r="AI19" s="23">
        <v>292</v>
      </c>
      <c r="AJ19" s="23">
        <v>119</v>
      </c>
      <c r="AK19" s="23">
        <v>94</v>
      </c>
      <c r="AL19" s="23"/>
      <c r="AM19" s="23">
        <v>51</v>
      </c>
      <c r="AN19" s="23"/>
      <c r="AO19" s="23"/>
      <c r="AP19" s="23"/>
      <c r="AQ19" s="23"/>
      <c r="AR19" s="23"/>
      <c r="AS19" s="23">
        <v>14</v>
      </c>
      <c r="AT19" s="23">
        <v>1</v>
      </c>
      <c r="AU19" s="23"/>
      <c r="AV19" s="23"/>
      <c r="AW19" s="23"/>
      <c r="AX19" s="23"/>
      <c r="AY19" s="23"/>
      <c r="AZ19" s="23"/>
      <c r="BA19" s="23">
        <v>73</v>
      </c>
      <c r="BB19" s="23">
        <v>2</v>
      </c>
      <c r="BC19" s="23"/>
      <c r="BD19" s="23">
        <v>11029</v>
      </c>
      <c r="BE19" s="23">
        <v>172</v>
      </c>
      <c r="BF19" s="23">
        <v>4</v>
      </c>
      <c r="BG19" s="23"/>
      <c r="BH19" s="23">
        <v>33</v>
      </c>
      <c r="BI19" s="23"/>
      <c r="BJ19" s="23">
        <v>2937900</v>
      </c>
      <c r="BK19" s="23">
        <v>2459</v>
      </c>
      <c r="BL19" s="23">
        <v>21294</v>
      </c>
      <c r="BM19" s="23">
        <v>95</v>
      </c>
      <c r="BO19" s="23"/>
      <c r="BP19" s="23">
        <v>5423300</v>
      </c>
      <c r="BQ19" s="23">
        <v>1614600</v>
      </c>
      <c r="BR19" s="23">
        <v>3008995</v>
      </c>
      <c r="BS19" s="23">
        <v>1150</v>
      </c>
      <c r="BT19" s="23">
        <v>33279</v>
      </c>
      <c r="BU19" s="23"/>
      <c r="BV19" s="23"/>
      <c r="BW19" s="23"/>
      <c r="BX19" s="23"/>
      <c r="BZ19" s="23"/>
      <c r="CA19" s="23">
        <v>1559689</v>
      </c>
      <c r="CB19" s="23">
        <v>153935</v>
      </c>
      <c r="CC19" s="23">
        <v>1182130</v>
      </c>
      <c r="CD19" s="23">
        <v>346</v>
      </c>
      <c r="CE19" s="23">
        <v>11892</v>
      </c>
      <c r="CF19" s="23"/>
      <c r="CG19" s="23"/>
      <c r="CH19" s="23"/>
      <c r="CI19" s="23"/>
      <c r="CJ19" s="23">
        <v>1106</v>
      </c>
      <c r="CK19" s="23">
        <v>4878</v>
      </c>
      <c r="CL19" s="23">
        <v>660</v>
      </c>
      <c r="CM19" s="23">
        <v>1913</v>
      </c>
      <c r="CN19" s="23">
        <v>2320</v>
      </c>
      <c r="CO19" s="23"/>
      <c r="CP19" s="23">
        <v>106</v>
      </c>
      <c r="CQ19" s="23">
        <v>117</v>
      </c>
      <c r="CR19" s="23">
        <v>1018</v>
      </c>
      <c r="CS19" s="23">
        <v>324</v>
      </c>
      <c r="CT19" s="23"/>
    </row>
    <row r="20" spans="8:98" s="20" customFormat="1" ht="15" customHeight="1">
      <c r="H20" s="24" t="s">
        <v>87</v>
      </c>
      <c r="I20" s="25" t="s">
        <v>81</v>
      </c>
      <c r="J20" s="26">
        <f>(J19/J10)*100</f>
        <v>1.405412233068734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82</v>
      </c>
      <c r="I21" s="22" t="s">
        <v>79</v>
      </c>
      <c r="J21" s="23">
        <f>SUM(K21:BM21)</f>
        <v>15906616</v>
      </c>
      <c r="K21" s="23">
        <v>11225</v>
      </c>
      <c r="L21" s="23">
        <v>232</v>
      </c>
      <c r="M21" s="23">
        <v>751</v>
      </c>
      <c r="N21" s="23">
        <v>3</v>
      </c>
      <c r="O21" s="23"/>
      <c r="P21" s="23"/>
      <c r="Q21" s="23">
        <v>20</v>
      </c>
      <c r="R21" s="23">
        <v>97</v>
      </c>
      <c r="S21" s="23">
        <v>249</v>
      </c>
      <c r="T21" s="23">
        <v>24622</v>
      </c>
      <c r="U21" s="23">
        <v>8887</v>
      </c>
      <c r="V21" s="23">
        <v>13591</v>
      </c>
      <c r="W21" s="23">
        <v>15172</v>
      </c>
      <c r="X21" s="23">
        <v>12518</v>
      </c>
      <c r="Y21" s="23">
        <v>5571</v>
      </c>
      <c r="Z21" s="23">
        <v>340</v>
      </c>
      <c r="AA21" s="23">
        <v>1</v>
      </c>
      <c r="AB21" s="23">
        <v>4022</v>
      </c>
      <c r="AC21" s="23">
        <v>501</v>
      </c>
      <c r="AD21" s="23">
        <v>5269</v>
      </c>
      <c r="AE21" s="23">
        <v>46</v>
      </c>
      <c r="AF21" s="23">
        <v>582</v>
      </c>
      <c r="AG21" s="23">
        <v>255</v>
      </c>
      <c r="AH21" s="23">
        <v>29</v>
      </c>
      <c r="AI21" s="23">
        <v>438</v>
      </c>
      <c r="AJ21" s="23">
        <v>343</v>
      </c>
      <c r="AK21" s="23">
        <v>822</v>
      </c>
      <c r="AL21" s="23">
        <v>3</v>
      </c>
      <c r="AM21" s="23">
        <v>80</v>
      </c>
      <c r="AN21" s="23">
        <v>1</v>
      </c>
      <c r="AO21" s="23"/>
      <c r="AP21" s="23"/>
      <c r="AQ21" s="23">
        <v>11</v>
      </c>
      <c r="AR21" s="23"/>
      <c r="AS21" s="23">
        <v>83</v>
      </c>
      <c r="AT21" s="23"/>
      <c r="AU21" s="23">
        <v>16</v>
      </c>
      <c r="AV21" s="23"/>
      <c r="AW21" s="23"/>
      <c r="AX21" s="23"/>
      <c r="AY21" s="23"/>
      <c r="AZ21" s="23"/>
      <c r="BA21" s="23">
        <v>372</v>
      </c>
      <c r="BB21" s="23">
        <v>29</v>
      </c>
      <c r="BC21" s="23"/>
      <c r="BD21" s="23">
        <v>58307</v>
      </c>
      <c r="BE21" s="23">
        <v>943</v>
      </c>
      <c r="BF21" s="23">
        <v>3</v>
      </c>
      <c r="BG21" s="23"/>
      <c r="BH21" s="23">
        <v>450</v>
      </c>
      <c r="BI21" s="23"/>
      <c r="BJ21" s="23">
        <v>15621913</v>
      </c>
      <c r="BK21" s="23">
        <v>7665</v>
      </c>
      <c r="BL21" s="23">
        <v>110856</v>
      </c>
      <c r="BM21" s="23">
        <v>298</v>
      </c>
      <c r="BO21" s="23"/>
      <c r="BP21" s="23">
        <v>24162200</v>
      </c>
      <c r="BQ21" s="23">
        <v>8212000</v>
      </c>
      <c r="BR21" s="23">
        <v>16340893</v>
      </c>
      <c r="BS21" s="23">
        <v>24454</v>
      </c>
      <c r="BT21" s="23">
        <v>168206</v>
      </c>
      <c r="BU21" s="23"/>
      <c r="BV21" s="23"/>
      <c r="BW21" s="23"/>
      <c r="BX21" s="23"/>
      <c r="BZ21" s="23"/>
      <c r="CA21" s="23">
        <v>8649438</v>
      </c>
      <c r="CB21" s="23">
        <v>841071</v>
      </c>
      <c r="CC21" s="23">
        <v>5950741</v>
      </c>
      <c r="CD21" s="23">
        <v>231</v>
      </c>
      <c r="CE21" s="23">
        <v>68594</v>
      </c>
      <c r="CF21" s="23"/>
      <c r="CG21" s="23"/>
      <c r="CH21" s="23"/>
      <c r="CI21" s="23"/>
      <c r="CJ21" s="23">
        <v>3879</v>
      </c>
      <c r="CK21" s="23">
        <v>19034</v>
      </c>
      <c r="CL21" s="23">
        <v>4792</v>
      </c>
      <c r="CM21" s="23">
        <v>6610</v>
      </c>
      <c r="CN21" s="23">
        <v>12954</v>
      </c>
      <c r="CO21" s="23"/>
      <c r="CP21" s="23">
        <v>663</v>
      </c>
      <c r="CQ21" s="23">
        <v>1640</v>
      </c>
      <c r="CR21" s="23">
        <v>6886</v>
      </c>
      <c r="CS21" s="23">
        <v>2086</v>
      </c>
      <c r="CT21" s="23"/>
    </row>
    <row r="22" spans="8:98" s="20" customFormat="1" ht="15" customHeight="1">
      <c r="H22" s="24" t="s">
        <v>88</v>
      </c>
      <c r="I22" s="25" t="s">
        <v>81</v>
      </c>
      <c r="J22" s="26">
        <f>(J21/J10)*100</f>
        <v>7.454154658890477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89</v>
      </c>
      <c r="I23" s="22" t="s">
        <v>79</v>
      </c>
      <c r="J23" s="23">
        <f>SUM(K23:BM23)</f>
        <v>22970218</v>
      </c>
      <c r="K23" s="23">
        <v>11604</v>
      </c>
      <c r="L23" s="23">
        <v>225</v>
      </c>
      <c r="M23" s="23">
        <v>1262</v>
      </c>
      <c r="N23" s="23">
        <v>1</v>
      </c>
      <c r="O23" s="23"/>
      <c r="P23" s="23"/>
      <c r="Q23" s="23">
        <v>2</v>
      </c>
      <c r="R23" s="23">
        <v>136</v>
      </c>
      <c r="S23" s="23">
        <v>209</v>
      </c>
      <c r="T23" s="23">
        <v>31763</v>
      </c>
      <c r="U23" s="23">
        <v>12051</v>
      </c>
      <c r="V23" s="23">
        <v>23800</v>
      </c>
      <c r="W23" s="23">
        <v>21370</v>
      </c>
      <c r="X23" s="23">
        <v>17578</v>
      </c>
      <c r="Y23" s="23">
        <v>6280</v>
      </c>
      <c r="Z23" s="23">
        <v>388</v>
      </c>
      <c r="AA23" s="23">
        <v>1</v>
      </c>
      <c r="AB23" s="23">
        <v>5210</v>
      </c>
      <c r="AC23" s="23">
        <v>839</v>
      </c>
      <c r="AD23" s="23">
        <v>5518</v>
      </c>
      <c r="AE23" s="23">
        <v>48</v>
      </c>
      <c r="AF23" s="23">
        <v>830</v>
      </c>
      <c r="AG23" s="23">
        <v>307</v>
      </c>
      <c r="AH23" s="23">
        <v>47</v>
      </c>
      <c r="AI23" s="23">
        <v>804</v>
      </c>
      <c r="AJ23" s="23">
        <v>288</v>
      </c>
      <c r="AK23" s="23">
        <v>399</v>
      </c>
      <c r="AL23" s="23">
        <v>4</v>
      </c>
      <c r="AM23" s="23">
        <v>118</v>
      </c>
      <c r="AN23" s="23">
        <v>3</v>
      </c>
      <c r="AO23" s="23">
        <v>221</v>
      </c>
      <c r="AP23" s="23"/>
      <c r="AQ23" s="23"/>
      <c r="AR23" s="23"/>
      <c r="AS23" s="23">
        <v>60</v>
      </c>
      <c r="AT23" s="23">
        <v>7</v>
      </c>
      <c r="AU23" s="23">
        <v>146</v>
      </c>
      <c r="AV23" s="23"/>
      <c r="AW23" s="23"/>
      <c r="AX23" s="23"/>
      <c r="AY23" s="23"/>
      <c r="AZ23" s="23"/>
      <c r="BA23" s="23">
        <v>513</v>
      </c>
      <c r="BB23" s="23">
        <v>32</v>
      </c>
      <c r="BC23" s="23"/>
      <c r="BD23" s="23">
        <v>52222</v>
      </c>
      <c r="BE23" s="23">
        <v>1448</v>
      </c>
      <c r="BF23" s="23">
        <v>10</v>
      </c>
      <c r="BG23" s="23"/>
      <c r="BH23" s="23">
        <v>620</v>
      </c>
      <c r="BI23" s="23"/>
      <c r="BJ23" s="23">
        <v>22591222</v>
      </c>
      <c r="BK23" s="23">
        <v>9652</v>
      </c>
      <c r="BL23" s="23">
        <v>172746</v>
      </c>
      <c r="BM23" s="23">
        <v>234</v>
      </c>
      <c r="BO23" s="23"/>
      <c r="BP23" s="23">
        <v>35131800</v>
      </c>
      <c r="BQ23" s="23">
        <v>14562100</v>
      </c>
      <c r="BR23" s="23">
        <v>21788985</v>
      </c>
      <c r="BS23" s="23">
        <v>14599</v>
      </c>
      <c r="BT23" s="23">
        <v>221624</v>
      </c>
      <c r="BU23" s="23"/>
      <c r="BV23" s="23">
        <v>5287</v>
      </c>
      <c r="BW23" s="23">
        <v>550</v>
      </c>
      <c r="BX23" s="23"/>
      <c r="BZ23" s="23"/>
      <c r="CA23" s="23">
        <v>12380613</v>
      </c>
      <c r="CB23" s="23">
        <v>1356115</v>
      </c>
      <c r="CC23" s="23">
        <v>8615543</v>
      </c>
      <c r="CD23" s="23">
        <v>4772</v>
      </c>
      <c r="CE23" s="23">
        <v>109838</v>
      </c>
      <c r="CF23" s="23"/>
      <c r="CG23" s="23">
        <v>142</v>
      </c>
      <c r="CH23" s="23">
        <v>221</v>
      </c>
      <c r="CI23" s="23"/>
      <c r="CJ23" s="23">
        <v>5079</v>
      </c>
      <c r="CK23" s="23">
        <v>24777</v>
      </c>
      <c r="CL23" s="23">
        <v>5597</v>
      </c>
      <c r="CM23" s="23">
        <v>8201</v>
      </c>
      <c r="CN23" s="23">
        <v>20128</v>
      </c>
      <c r="CO23" s="23"/>
      <c r="CP23" s="23">
        <v>2038</v>
      </c>
      <c r="CQ23" s="23">
        <v>3444</v>
      </c>
      <c r="CR23" s="23">
        <v>15390</v>
      </c>
      <c r="CS23" s="23">
        <v>1171</v>
      </c>
      <c r="CT23" s="23"/>
    </row>
    <row r="24" spans="8:98" s="20" customFormat="1" ht="15" customHeight="1">
      <c r="H24" s="24" t="s">
        <v>90</v>
      </c>
      <c r="I24" s="25" t="s">
        <v>81</v>
      </c>
      <c r="J24" s="26">
        <f>(J23/J10)*100</f>
        <v>10.764298171303684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91</v>
      </c>
      <c r="I25" s="22" t="s">
        <v>79</v>
      </c>
      <c r="J25" s="23">
        <f>SUM(K25:BM25)</f>
        <v>7817804</v>
      </c>
      <c r="K25" s="23">
        <v>8464</v>
      </c>
      <c r="L25" s="23">
        <v>331</v>
      </c>
      <c r="M25" s="23">
        <v>1518</v>
      </c>
      <c r="N25" s="23"/>
      <c r="O25" s="23"/>
      <c r="P25" s="23"/>
      <c r="Q25" s="23"/>
      <c r="R25" s="23">
        <v>56</v>
      </c>
      <c r="S25" s="23">
        <v>128</v>
      </c>
      <c r="T25" s="23">
        <v>14303</v>
      </c>
      <c r="U25" s="23">
        <v>2960</v>
      </c>
      <c r="V25" s="23">
        <v>8849</v>
      </c>
      <c r="W25" s="23">
        <v>7267</v>
      </c>
      <c r="X25" s="23">
        <v>7940</v>
      </c>
      <c r="Y25" s="23">
        <v>4870</v>
      </c>
      <c r="Z25" s="23">
        <v>332</v>
      </c>
      <c r="AA25" s="23">
        <v>2</v>
      </c>
      <c r="AB25" s="23">
        <v>2037</v>
      </c>
      <c r="AC25" s="23">
        <v>1102</v>
      </c>
      <c r="AD25" s="23">
        <v>3472</v>
      </c>
      <c r="AE25" s="23">
        <v>8</v>
      </c>
      <c r="AF25" s="23">
        <v>267</v>
      </c>
      <c r="AG25" s="23">
        <v>77</v>
      </c>
      <c r="AH25" s="23">
        <v>34</v>
      </c>
      <c r="AI25" s="23">
        <v>2008</v>
      </c>
      <c r="AJ25" s="23">
        <v>72</v>
      </c>
      <c r="AK25" s="23">
        <v>658</v>
      </c>
      <c r="AL25" s="23">
        <v>1</v>
      </c>
      <c r="AM25" s="23">
        <v>82</v>
      </c>
      <c r="AN25" s="23">
        <v>2</v>
      </c>
      <c r="AO25" s="23"/>
      <c r="AP25" s="23"/>
      <c r="AQ25" s="23">
        <v>2</v>
      </c>
      <c r="AR25" s="23">
        <v>1</v>
      </c>
      <c r="AS25" s="23">
        <v>29</v>
      </c>
      <c r="AT25" s="23">
        <v>2</v>
      </c>
      <c r="AU25" s="23">
        <v>1</v>
      </c>
      <c r="AV25" s="23"/>
      <c r="AW25" s="23"/>
      <c r="AX25" s="23"/>
      <c r="AY25" s="23"/>
      <c r="AZ25" s="23"/>
      <c r="BA25" s="23">
        <v>88</v>
      </c>
      <c r="BB25" s="23">
        <v>6</v>
      </c>
      <c r="BC25" s="23"/>
      <c r="BD25" s="23">
        <v>27778</v>
      </c>
      <c r="BE25" s="23">
        <v>277</v>
      </c>
      <c r="BF25" s="23">
        <v>158</v>
      </c>
      <c r="BG25" s="23"/>
      <c r="BH25" s="23">
        <v>221</v>
      </c>
      <c r="BI25" s="23"/>
      <c r="BJ25" s="23">
        <v>7660407</v>
      </c>
      <c r="BK25" s="23">
        <v>6540</v>
      </c>
      <c r="BL25" s="23">
        <v>55230</v>
      </c>
      <c r="BM25" s="23">
        <v>224</v>
      </c>
      <c r="BO25" s="23"/>
      <c r="BP25" s="23">
        <v>12732300</v>
      </c>
      <c r="BQ25" s="23">
        <v>4300600</v>
      </c>
      <c r="BR25" s="23">
        <v>6446066</v>
      </c>
      <c r="BS25" s="23">
        <v>3274</v>
      </c>
      <c r="BT25" s="23">
        <v>84913</v>
      </c>
      <c r="BU25" s="23"/>
      <c r="BV25" s="23"/>
      <c r="BW25" s="23"/>
      <c r="BX25" s="23"/>
      <c r="BZ25" s="23"/>
      <c r="CA25" s="23">
        <v>4110479</v>
      </c>
      <c r="CB25" s="23">
        <v>449538</v>
      </c>
      <c r="CC25" s="23">
        <v>2999028</v>
      </c>
      <c r="CD25" s="23">
        <v>107</v>
      </c>
      <c r="CE25" s="23">
        <v>34512</v>
      </c>
      <c r="CF25" s="23"/>
      <c r="CG25" s="23"/>
      <c r="CH25" s="23"/>
      <c r="CI25" s="23"/>
      <c r="CJ25" s="23">
        <v>1955</v>
      </c>
      <c r="CK25" s="23">
        <v>10910</v>
      </c>
      <c r="CL25" s="23">
        <v>1130</v>
      </c>
      <c r="CM25" s="23">
        <v>5545</v>
      </c>
      <c r="CN25" s="23">
        <v>6555</v>
      </c>
      <c r="CO25" s="23"/>
      <c r="CP25" s="23">
        <v>219</v>
      </c>
      <c r="CQ25" s="23">
        <v>539</v>
      </c>
      <c r="CR25" s="23">
        <v>3282</v>
      </c>
      <c r="CS25" s="23">
        <v>704</v>
      </c>
      <c r="CT25" s="23"/>
    </row>
    <row r="26" spans="8:98" s="20" customFormat="1" ht="15" customHeight="1">
      <c r="H26" s="24" t="s">
        <v>92</v>
      </c>
      <c r="I26" s="25" t="s">
        <v>81</v>
      </c>
      <c r="J26" s="26">
        <f>(J25/J10)*100</f>
        <v>3.6635774767488325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93</v>
      </c>
      <c r="I27" s="22" t="s">
        <v>79</v>
      </c>
      <c r="J27" s="23">
        <f>SUM(K27:BM27)</f>
        <v>3917138</v>
      </c>
      <c r="K27" s="23">
        <v>7816</v>
      </c>
      <c r="L27" s="23">
        <v>194</v>
      </c>
      <c r="M27" s="23">
        <v>794</v>
      </c>
      <c r="N27" s="23"/>
      <c r="O27" s="23"/>
      <c r="P27" s="23"/>
      <c r="Q27" s="23">
        <v>9</v>
      </c>
      <c r="R27" s="23">
        <v>97</v>
      </c>
      <c r="S27" s="23">
        <v>91</v>
      </c>
      <c r="T27" s="23">
        <v>7648</v>
      </c>
      <c r="U27" s="23">
        <v>1616</v>
      </c>
      <c r="V27" s="23">
        <v>3667</v>
      </c>
      <c r="W27" s="23">
        <v>3720</v>
      </c>
      <c r="X27" s="23">
        <v>3542</v>
      </c>
      <c r="Y27" s="23">
        <v>2809</v>
      </c>
      <c r="Z27" s="23">
        <v>195</v>
      </c>
      <c r="AA27" s="23"/>
      <c r="AB27" s="23">
        <v>1326</v>
      </c>
      <c r="AC27" s="23">
        <v>1006</v>
      </c>
      <c r="AD27" s="23">
        <v>4297</v>
      </c>
      <c r="AE27" s="23">
        <v>17</v>
      </c>
      <c r="AF27" s="23">
        <v>78</v>
      </c>
      <c r="AG27" s="23">
        <v>33</v>
      </c>
      <c r="AH27" s="23">
        <v>35</v>
      </c>
      <c r="AI27" s="23">
        <v>835</v>
      </c>
      <c r="AJ27" s="23">
        <v>36</v>
      </c>
      <c r="AK27" s="23">
        <v>244</v>
      </c>
      <c r="AL27" s="23">
        <v>2</v>
      </c>
      <c r="AM27" s="23">
        <v>54</v>
      </c>
      <c r="AN27" s="23">
        <v>1</v>
      </c>
      <c r="AO27" s="23">
        <v>117</v>
      </c>
      <c r="AP27" s="23"/>
      <c r="AQ27" s="23"/>
      <c r="AR27" s="23"/>
      <c r="AS27" s="23">
        <v>60</v>
      </c>
      <c r="AT27" s="23">
        <v>1</v>
      </c>
      <c r="AU27" s="23">
        <v>5</v>
      </c>
      <c r="AV27" s="23"/>
      <c r="AW27" s="23"/>
      <c r="AX27" s="23"/>
      <c r="AY27" s="23"/>
      <c r="AZ27" s="23"/>
      <c r="BA27" s="23">
        <v>95</v>
      </c>
      <c r="BB27" s="23"/>
      <c r="BC27" s="23"/>
      <c r="BD27" s="23">
        <v>19759</v>
      </c>
      <c r="BE27" s="23">
        <v>361</v>
      </c>
      <c r="BF27" s="23">
        <v>3</v>
      </c>
      <c r="BG27" s="23"/>
      <c r="BH27" s="23">
        <v>136</v>
      </c>
      <c r="BI27" s="23"/>
      <c r="BJ27" s="23">
        <v>3820545</v>
      </c>
      <c r="BK27" s="23">
        <v>5368</v>
      </c>
      <c r="BL27" s="23">
        <v>30463</v>
      </c>
      <c r="BM27" s="23">
        <v>63</v>
      </c>
      <c r="BO27" s="23"/>
      <c r="BP27" s="23">
        <v>6622300</v>
      </c>
      <c r="BQ27" s="23">
        <v>2005500</v>
      </c>
      <c r="BR27" s="23">
        <v>3492623</v>
      </c>
      <c r="BS27" s="23">
        <v>18520</v>
      </c>
      <c r="BT27" s="23">
        <v>29932</v>
      </c>
      <c r="BU27" s="23"/>
      <c r="BV27" s="23"/>
      <c r="BW27" s="23">
        <v>85</v>
      </c>
      <c r="BX27" s="23"/>
      <c r="BZ27" s="23"/>
      <c r="CA27" s="23">
        <v>1973302</v>
      </c>
      <c r="CB27" s="23">
        <v>214154</v>
      </c>
      <c r="CC27" s="23">
        <v>1575367</v>
      </c>
      <c r="CD27" s="23">
        <v>3189</v>
      </c>
      <c r="CE27" s="23">
        <v>13618</v>
      </c>
      <c r="CF27" s="23"/>
      <c r="CG27" s="23"/>
      <c r="CH27" s="23">
        <v>64</v>
      </c>
      <c r="CI27" s="23"/>
      <c r="CJ27" s="23">
        <v>1300</v>
      </c>
      <c r="CK27" s="23">
        <v>5975</v>
      </c>
      <c r="CL27" s="23">
        <v>674</v>
      </c>
      <c r="CM27" s="23">
        <v>2506</v>
      </c>
      <c r="CN27" s="23">
        <v>3133</v>
      </c>
      <c r="CO27" s="23"/>
      <c r="CP27" s="23">
        <v>136</v>
      </c>
      <c r="CQ27" s="23">
        <v>327</v>
      </c>
      <c r="CR27" s="23">
        <v>1147</v>
      </c>
      <c r="CS27" s="23">
        <v>510</v>
      </c>
      <c r="CT27" s="23"/>
    </row>
    <row r="28" spans="8:98" s="20" customFormat="1" ht="15" customHeight="1">
      <c r="H28" s="24" t="s">
        <v>92</v>
      </c>
      <c r="I28" s="25" t="s">
        <v>81</v>
      </c>
      <c r="J28" s="26">
        <f>(J27/J10)*100</f>
        <v>1.835648290762594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94</v>
      </c>
      <c r="I29" s="22" t="s">
        <v>79</v>
      </c>
      <c r="J29" s="23">
        <f>SUM(K29:BM29)</f>
        <v>14192201</v>
      </c>
      <c r="K29" s="23">
        <v>13749</v>
      </c>
      <c r="L29" s="23">
        <v>386</v>
      </c>
      <c r="M29" s="23">
        <v>2377</v>
      </c>
      <c r="N29" s="23">
        <v>4</v>
      </c>
      <c r="O29" s="23"/>
      <c r="P29" s="23"/>
      <c r="Q29" s="23">
        <v>3</v>
      </c>
      <c r="R29" s="23">
        <v>226</v>
      </c>
      <c r="S29" s="23">
        <v>297</v>
      </c>
      <c r="T29" s="23">
        <v>21487</v>
      </c>
      <c r="U29" s="23">
        <v>5305</v>
      </c>
      <c r="V29" s="23">
        <v>14320</v>
      </c>
      <c r="W29" s="23">
        <v>11383</v>
      </c>
      <c r="X29" s="23">
        <v>10876</v>
      </c>
      <c r="Y29" s="23">
        <v>6607</v>
      </c>
      <c r="Z29" s="23">
        <v>408</v>
      </c>
      <c r="AA29" s="23">
        <v>4</v>
      </c>
      <c r="AB29" s="23">
        <v>4212</v>
      </c>
      <c r="AC29" s="23">
        <v>1356</v>
      </c>
      <c r="AD29" s="23">
        <v>9096</v>
      </c>
      <c r="AE29" s="23">
        <v>17</v>
      </c>
      <c r="AF29" s="23">
        <v>522</v>
      </c>
      <c r="AG29" s="23">
        <v>295</v>
      </c>
      <c r="AH29" s="23">
        <v>90</v>
      </c>
      <c r="AI29" s="23">
        <v>3382</v>
      </c>
      <c r="AJ29" s="23">
        <v>279</v>
      </c>
      <c r="AK29" s="23">
        <v>770</v>
      </c>
      <c r="AL29" s="23">
        <v>4</v>
      </c>
      <c r="AM29" s="23">
        <v>123</v>
      </c>
      <c r="AN29" s="23"/>
      <c r="AO29" s="23"/>
      <c r="AP29" s="23">
        <v>2</v>
      </c>
      <c r="AQ29" s="23"/>
      <c r="AR29" s="23"/>
      <c r="AS29" s="23">
        <v>106</v>
      </c>
      <c r="AT29" s="23"/>
      <c r="AU29" s="23">
        <v>3</v>
      </c>
      <c r="AV29" s="23"/>
      <c r="AW29" s="23"/>
      <c r="AX29" s="23"/>
      <c r="AY29" s="23"/>
      <c r="AZ29" s="23"/>
      <c r="BA29" s="23">
        <v>370</v>
      </c>
      <c r="BB29" s="23">
        <v>33</v>
      </c>
      <c r="BC29" s="23"/>
      <c r="BD29" s="23">
        <v>37117</v>
      </c>
      <c r="BE29" s="23">
        <v>632</v>
      </c>
      <c r="BF29" s="23">
        <v>23</v>
      </c>
      <c r="BG29" s="23">
        <v>1</v>
      </c>
      <c r="BH29" s="23">
        <v>338</v>
      </c>
      <c r="BI29" s="23"/>
      <c r="BJ29" s="23">
        <v>13960410</v>
      </c>
      <c r="BK29" s="23">
        <v>9390</v>
      </c>
      <c r="BL29" s="23">
        <v>75702</v>
      </c>
      <c r="BM29" s="23">
        <v>496</v>
      </c>
      <c r="BO29" s="23"/>
      <c r="BP29" s="23">
        <v>21734600</v>
      </c>
      <c r="BQ29" s="23">
        <v>6925200</v>
      </c>
      <c r="BR29" s="23">
        <v>9658000</v>
      </c>
      <c r="BS29" s="23">
        <v>15871</v>
      </c>
      <c r="BT29" s="23">
        <v>184632</v>
      </c>
      <c r="BU29" s="23"/>
      <c r="BV29" s="23"/>
      <c r="BW29" s="23"/>
      <c r="BX29" s="23"/>
      <c r="BZ29" s="23"/>
      <c r="CA29" s="23">
        <v>7115562</v>
      </c>
      <c r="CB29" s="23">
        <v>1595599</v>
      </c>
      <c r="CC29" s="23">
        <v>5069186</v>
      </c>
      <c r="CD29" s="23">
        <v>2663</v>
      </c>
      <c r="CE29" s="23">
        <v>77492</v>
      </c>
      <c r="CF29" s="23"/>
      <c r="CG29" s="23"/>
      <c r="CH29" s="23"/>
      <c r="CI29" s="23"/>
      <c r="CJ29" s="23">
        <v>4084</v>
      </c>
      <c r="CK29" s="23">
        <v>15926</v>
      </c>
      <c r="CL29" s="23">
        <v>2047</v>
      </c>
      <c r="CM29" s="23">
        <v>7394</v>
      </c>
      <c r="CN29" s="23">
        <v>10080</v>
      </c>
      <c r="CO29" s="23"/>
      <c r="CP29" s="23">
        <v>636</v>
      </c>
      <c r="CQ29" s="23">
        <v>1247</v>
      </c>
      <c r="CR29" s="23">
        <v>6863</v>
      </c>
      <c r="CS29" s="23">
        <v>1202</v>
      </c>
      <c r="CT29" s="23"/>
    </row>
    <row r="30" spans="8:98" s="20" customFormat="1" ht="15" customHeight="1">
      <c r="H30" s="24" t="s">
        <v>95</v>
      </c>
      <c r="I30" s="25" t="s">
        <v>81</v>
      </c>
      <c r="J30" s="26">
        <f>(J29/J10)*100</f>
        <v>6.650745903720823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96</v>
      </c>
      <c r="I31" s="22" t="s">
        <v>79</v>
      </c>
      <c r="J31" s="23">
        <f>SUM(K31:BM31)</f>
        <v>1390938</v>
      </c>
      <c r="K31" s="23">
        <v>2045</v>
      </c>
      <c r="L31" s="23">
        <v>66</v>
      </c>
      <c r="M31" s="23">
        <v>188</v>
      </c>
      <c r="N31" s="23"/>
      <c r="O31" s="23"/>
      <c r="P31" s="23"/>
      <c r="Q31" s="23"/>
      <c r="R31" s="23">
        <v>57</v>
      </c>
      <c r="S31" s="23">
        <v>101</v>
      </c>
      <c r="T31" s="23">
        <v>2056</v>
      </c>
      <c r="U31" s="23">
        <v>333</v>
      </c>
      <c r="V31" s="23">
        <v>1029</v>
      </c>
      <c r="W31" s="23">
        <v>1078</v>
      </c>
      <c r="X31" s="23">
        <v>1476</v>
      </c>
      <c r="Y31" s="23">
        <v>645</v>
      </c>
      <c r="Z31" s="23">
        <v>55</v>
      </c>
      <c r="AA31" s="23">
        <v>3</v>
      </c>
      <c r="AB31" s="23">
        <v>591</v>
      </c>
      <c r="AC31" s="23">
        <v>761</v>
      </c>
      <c r="AD31" s="23">
        <v>708</v>
      </c>
      <c r="AE31" s="23">
        <v>8</v>
      </c>
      <c r="AF31" s="23">
        <v>62</v>
      </c>
      <c r="AG31" s="23">
        <v>49</v>
      </c>
      <c r="AH31" s="23">
        <v>33</v>
      </c>
      <c r="AI31" s="23">
        <v>82</v>
      </c>
      <c r="AJ31" s="23">
        <v>18</v>
      </c>
      <c r="AK31" s="23">
        <v>41</v>
      </c>
      <c r="AL31" s="23"/>
      <c r="AM31" s="23">
        <v>95</v>
      </c>
      <c r="AN31" s="23"/>
      <c r="AO31" s="23"/>
      <c r="AP31" s="23"/>
      <c r="AQ31" s="23"/>
      <c r="AR31" s="23"/>
      <c r="AS31" s="23">
        <v>17</v>
      </c>
      <c r="AT31" s="23"/>
      <c r="AU31" s="23">
        <v>7</v>
      </c>
      <c r="AV31" s="23"/>
      <c r="AW31" s="23"/>
      <c r="AX31" s="23"/>
      <c r="AY31" s="23"/>
      <c r="AZ31" s="23"/>
      <c r="BA31" s="23">
        <v>70</v>
      </c>
      <c r="BB31" s="23">
        <v>2</v>
      </c>
      <c r="BC31" s="23">
        <v>2</v>
      </c>
      <c r="BD31" s="23">
        <v>2461</v>
      </c>
      <c r="BE31" s="23">
        <v>41</v>
      </c>
      <c r="BF31" s="23">
        <v>7</v>
      </c>
      <c r="BG31" s="23"/>
      <c r="BH31" s="23">
        <v>32</v>
      </c>
      <c r="BI31" s="23"/>
      <c r="BJ31" s="23">
        <v>1367647</v>
      </c>
      <c r="BK31" s="23">
        <v>1986</v>
      </c>
      <c r="BL31" s="23">
        <v>7056</v>
      </c>
      <c r="BM31" s="23">
        <v>30</v>
      </c>
      <c r="BO31" s="23"/>
      <c r="BP31" s="23">
        <v>2483600</v>
      </c>
      <c r="BQ31" s="23">
        <v>1190400</v>
      </c>
      <c r="BR31" s="23">
        <v>1389884</v>
      </c>
      <c r="BS31" s="23">
        <v>1600</v>
      </c>
      <c r="BT31" s="23">
        <v>24058</v>
      </c>
      <c r="BU31" s="23"/>
      <c r="BV31" s="23"/>
      <c r="BW31" s="23"/>
      <c r="BX31" s="23"/>
      <c r="BZ31" s="23"/>
      <c r="CA31" s="23">
        <v>753190</v>
      </c>
      <c r="CB31" s="23">
        <v>137631</v>
      </c>
      <c r="CC31" s="23">
        <v>455744</v>
      </c>
      <c r="CD31" s="23">
        <v>267</v>
      </c>
      <c r="CE31" s="23">
        <v>9269</v>
      </c>
      <c r="CF31" s="23"/>
      <c r="CG31" s="23"/>
      <c r="CH31" s="23"/>
      <c r="CI31" s="23"/>
      <c r="CJ31" s="23">
        <v>474</v>
      </c>
      <c r="CK31" s="23">
        <v>1627</v>
      </c>
      <c r="CL31" s="23">
        <v>85</v>
      </c>
      <c r="CM31" s="23">
        <v>456</v>
      </c>
      <c r="CN31" s="23">
        <v>1046</v>
      </c>
      <c r="CO31" s="23"/>
      <c r="CP31" s="23">
        <v>45</v>
      </c>
      <c r="CQ31" s="23">
        <v>8</v>
      </c>
      <c r="CR31" s="23">
        <v>571</v>
      </c>
      <c r="CS31" s="23">
        <v>17</v>
      </c>
      <c r="CT31" s="23"/>
    </row>
    <row r="32" spans="8:98" s="20" customFormat="1" ht="15" customHeight="1">
      <c r="H32" s="24" t="s">
        <v>97</v>
      </c>
      <c r="I32" s="25" t="s">
        <v>81</v>
      </c>
      <c r="J32" s="26">
        <f>(J31/J10)*100</f>
        <v>0.6518210393038848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78" r:id="rId2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M32"/>
  <sheetViews>
    <sheetView showGridLines="0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98</v>
      </c>
    </row>
    <row r="2" spans="7:12" ht="15" customHeight="1">
      <c r="G2" s="4" t="s">
        <v>115</v>
      </c>
      <c r="L2" s="13" t="s">
        <v>99</v>
      </c>
    </row>
    <row r="3" ht="12" hidden="1"/>
    <row r="4" ht="12" hidden="1"/>
    <row r="5" ht="12" hidden="1">
      <c r="G5" s="1" t="s">
        <v>116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100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6" customFormat="1" ht="15" customHeight="1">
      <c r="H10" s="17" t="s">
        <v>77</v>
      </c>
      <c r="I10" s="18"/>
      <c r="J10" s="19">
        <f>SUM(K10:BM10)</f>
        <v>665697</v>
      </c>
      <c r="K10" s="19">
        <f aca="true" t="shared" si="0" ref="K10:BM1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114900</v>
      </c>
      <c r="Y10" s="19">
        <f t="shared" si="0"/>
        <v>2929</v>
      </c>
      <c r="Z10" s="19">
        <f t="shared" si="0"/>
        <v>2</v>
      </c>
      <c r="AA10" s="19">
        <f t="shared" si="0"/>
        <v>0</v>
      </c>
      <c r="AB10" s="19">
        <f t="shared" si="0"/>
        <v>540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4660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171512</v>
      </c>
      <c r="BK10" s="19">
        <f t="shared" si="0"/>
        <v>122</v>
      </c>
      <c r="BL10" s="19">
        <f t="shared" si="0"/>
        <v>371032</v>
      </c>
      <c r="BM10" s="19">
        <f t="shared" si="0"/>
        <v>0</v>
      </c>
    </row>
    <row r="11" spans="8:65" s="20" customFormat="1" ht="30" customHeight="1">
      <c r="H11" s="21" t="s">
        <v>78</v>
      </c>
      <c r="I11" s="22" t="s">
        <v>79</v>
      </c>
      <c r="J11" s="23">
        <f>SUM(K11:BM11)</f>
        <v>25573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5036</v>
      </c>
      <c r="Y11" s="23">
        <v>477</v>
      </c>
      <c r="Z11" s="23"/>
      <c r="AA11" s="23"/>
      <c r="AB11" s="23">
        <v>212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146</v>
      </c>
      <c r="BF11" s="23"/>
      <c r="BG11" s="23"/>
      <c r="BH11" s="23"/>
      <c r="BI11" s="23"/>
      <c r="BJ11" s="23">
        <v>2292</v>
      </c>
      <c r="BK11" s="23">
        <v>2</v>
      </c>
      <c r="BL11" s="23">
        <v>17408</v>
      </c>
      <c r="BM11" s="23"/>
    </row>
    <row r="12" spans="8:65" s="20" customFormat="1" ht="15" customHeight="1">
      <c r="H12" s="24" t="s">
        <v>80</v>
      </c>
      <c r="I12" s="25" t="s">
        <v>81</v>
      </c>
      <c r="J12" s="26">
        <f>(J11/J10)*100</f>
        <v>3.8415375163174836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8:65" s="20" customFormat="1" ht="15" customHeight="1">
      <c r="H13" s="21" t="s">
        <v>82</v>
      </c>
      <c r="I13" s="22" t="s">
        <v>79</v>
      </c>
      <c r="J13" s="23">
        <f>SUM(K13:BM13)</f>
        <v>46313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11813</v>
      </c>
      <c r="Y13" s="23">
        <v>244</v>
      </c>
      <c r="Z13" s="23"/>
      <c r="AA13" s="23"/>
      <c r="AB13" s="23">
        <v>13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288</v>
      </c>
      <c r="BF13" s="23"/>
      <c r="BG13" s="23"/>
      <c r="BH13" s="23"/>
      <c r="BI13" s="23"/>
      <c r="BJ13" s="23">
        <v>678</v>
      </c>
      <c r="BK13" s="23">
        <v>1</v>
      </c>
      <c r="BL13" s="23">
        <v>33276</v>
      </c>
      <c r="BM13" s="23"/>
    </row>
    <row r="14" spans="8:65" s="20" customFormat="1" ht="15" customHeight="1">
      <c r="H14" s="24" t="s">
        <v>83</v>
      </c>
      <c r="I14" s="25" t="s">
        <v>81</v>
      </c>
      <c r="J14" s="26">
        <f>(J13/J10)*100</f>
        <v>6.9570690569433244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8:65" s="20" customFormat="1" ht="15" customHeight="1">
      <c r="H15" s="21" t="s">
        <v>84</v>
      </c>
      <c r="I15" s="22" t="s">
        <v>79</v>
      </c>
      <c r="J15" s="23">
        <f>SUM(K15:BM15)</f>
        <v>357920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37229</v>
      </c>
      <c r="Y15" s="23">
        <v>587</v>
      </c>
      <c r="Z15" s="23">
        <v>1</v>
      </c>
      <c r="AA15" s="23"/>
      <c r="AB15" s="23">
        <v>42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2185</v>
      </c>
      <c r="BF15" s="23"/>
      <c r="BG15" s="23"/>
      <c r="BH15" s="23"/>
      <c r="BI15" s="23"/>
      <c r="BJ15" s="23">
        <v>163248</v>
      </c>
      <c r="BK15" s="23">
        <v>102</v>
      </c>
      <c r="BL15" s="23">
        <v>154526</v>
      </c>
      <c r="BM15" s="23"/>
    </row>
    <row r="16" spans="8:65" s="20" customFormat="1" ht="15" customHeight="1">
      <c r="H16" s="24" t="s">
        <v>82</v>
      </c>
      <c r="I16" s="25" t="s">
        <v>81</v>
      </c>
      <c r="J16" s="26">
        <f>(J15/J10)*100</f>
        <v>53.7662029421794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18329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3993</v>
      </c>
      <c r="Y17" s="23">
        <v>46</v>
      </c>
      <c r="Z17" s="23">
        <v>1</v>
      </c>
      <c r="AA17" s="23"/>
      <c r="AB17" s="23">
        <v>42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122</v>
      </c>
      <c r="BF17" s="23"/>
      <c r="BG17" s="23"/>
      <c r="BH17" s="23"/>
      <c r="BI17" s="23"/>
      <c r="BJ17" s="23">
        <v>144</v>
      </c>
      <c r="BK17" s="23">
        <v>2</v>
      </c>
      <c r="BL17" s="23">
        <v>13979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2.753354754490406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11280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2899</v>
      </c>
      <c r="Y19" s="23">
        <v>34</v>
      </c>
      <c r="Z19" s="23"/>
      <c r="AA19" s="23"/>
      <c r="AB19" s="23">
        <v>14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103</v>
      </c>
      <c r="BF19" s="23"/>
      <c r="BG19" s="23"/>
      <c r="BH19" s="23"/>
      <c r="BI19" s="23"/>
      <c r="BJ19" s="23">
        <v>33</v>
      </c>
      <c r="BK19" s="23"/>
      <c r="BL19" s="23">
        <v>8197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1.6944645987588949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51083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12518</v>
      </c>
      <c r="Y21" s="23">
        <v>269</v>
      </c>
      <c r="Z21" s="23"/>
      <c r="AA21" s="23"/>
      <c r="AB21" s="23">
        <v>33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541</v>
      </c>
      <c r="BF21" s="23"/>
      <c r="BG21" s="23"/>
      <c r="BH21" s="23"/>
      <c r="BI21" s="23"/>
      <c r="BJ21" s="23">
        <v>425</v>
      </c>
      <c r="BK21" s="23">
        <v>1</v>
      </c>
      <c r="BL21" s="23">
        <v>37296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7.673611267588708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68535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17578</v>
      </c>
      <c r="Y23" s="23">
        <v>287</v>
      </c>
      <c r="Z23" s="23"/>
      <c r="AA23" s="23"/>
      <c r="AB23" s="23">
        <v>27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658</v>
      </c>
      <c r="BF23" s="23"/>
      <c r="BG23" s="23"/>
      <c r="BH23" s="23"/>
      <c r="BI23" s="23"/>
      <c r="BJ23" s="23">
        <v>492</v>
      </c>
      <c r="BK23" s="23">
        <v>3</v>
      </c>
      <c r="BL23" s="23">
        <v>49490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10.295224403895466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26132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7940</v>
      </c>
      <c r="Y25" s="23">
        <v>212</v>
      </c>
      <c r="Z25" s="23"/>
      <c r="AA25" s="23"/>
      <c r="AB25" s="23">
        <v>28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130</v>
      </c>
      <c r="BF25" s="23"/>
      <c r="BG25" s="23"/>
      <c r="BH25" s="23"/>
      <c r="BI25" s="23"/>
      <c r="BJ25" s="23">
        <v>483</v>
      </c>
      <c r="BK25" s="23">
        <v>1</v>
      </c>
      <c r="BL25" s="23">
        <v>17338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3.9255096537914396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17506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3542</v>
      </c>
      <c r="Y27" s="23">
        <v>198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139</v>
      </c>
      <c r="BF27" s="23"/>
      <c r="BG27" s="23"/>
      <c r="BH27" s="23"/>
      <c r="BI27" s="23"/>
      <c r="BJ27" s="23">
        <v>485</v>
      </c>
      <c r="BK27" s="23"/>
      <c r="BL27" s="23">
        <v>13134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2.6297249349178378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36140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10876</v>
      </c>
      <c r="Y29" s="23">
        <v>357</v>
      </c>
      <c r="Z29" s="23"/>
      <c r="AA29" s="23"/>
      <c r="AB29" s="23">
        <v>26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326</v>
      </c>
      <c r="BF29" s="23"/>
      <c r="BG29" s="23"/>
      <c r="BH29" s="23"/>
      <c r="BI29" s="23"/>
      <c r="BJ29" s="23">
        <v>806</v>
      </c>
      <c r="BK29" s="23">
        <v>3</v>
      </c>
      <c r="BL29" s="23">
        <v>23746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5.4288963297115655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6886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1476</v>
      </c>
      <c r="Y31" s="23">
        <v>218</v>
      </c>
      <c r="Z31" s="23"/>
      <c r="AA31" s="23"/>
      <c r="AB31" s="23">
        <v>95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22</v>
      </c>
      <c r="BF31" s="23"/>
      <c r="BG31" s="23"/>
      <c r="BH31" s="23"/>
      <c r="BI31" s="23"/>
      <c r="BJ31" s="23">
        <v>2426</v>
      </c>
      <c r="BK31" s="23">
        <v>7</v>
      </c>
      <c r="BL31" s="23">
        <v>2642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1.0344045414054743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4" manualBreakCount="4">
    <brk id="19" max="65535" man="1"/>
    <brk id="28" max="65535" man="1"/>
    <brk id="38" max="31" man="1"/>
    <brk id="48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M32"/>
  <sheetViews>
    <sheetView showGridLines="0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101</v>
      </c>
    </row>
    <row r="2" spans="7:12" ht="15" customHeight="1">
      <c r="G2" s="4" t="s">
        <v>115</v>
      </c>
      <c r="L2" s="13" t="s">
        <v>102</v>
      </c>
    </row>
    <row r="3" ht="12" hidden="1"/>
    <row r="4" ht="12" hidden="1"/>
    <row r="5" ht="12" hidden="1">
      <c r="G5" s="1" t="s">
        <v>116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103</v>
      </c>
      <c r="M9" s="9" t="s">
        <v>104</v>
      </c>
      <c r="N9" s="10" t="s">
        <v>105</v>
      </c>
      <c r="O9" s="9" t="s">
        <v>106</v>
      </c>
      <c r="P9" s="10" t="s">
        <v>107</v>
      </c>
      <c r="Q9" s="9" t="s">
        <v>108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109</v>
      </c>
      <c r="X9" s="12" t="s">
        <v>110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100</v>
      </c>
      <c r="AV9" s="9" t="s">
        <v>43</v>
      </c>
      <c r="AW9" s="9" t="s">
        <v>44</v>
      </c>
      <c r="AX9" s="9" t="s">
        <v>111</v>
      </c>
      <c r="AY9" s="9" t="s">
        <v>112</v>
      </c>
      <c r="AZ9" s="9" t="s">
        <v>47</v>
      </c>
      <c r="BA9" s="12" t="s">
        <v>113</v>
      </c>
      <c r="BB9" s="12" t="s">
        <v>114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6" customFormat="1" ht="15" customHeight="1">
      <c r="H10" s="17" t="s">
        <v>77</v>
      </c>
      <c r="I10" s="18"/>
      <c r="J10" s="19">
        <f>SUM(K10:BM10)</f>
        <v>5405</v>
      </c>
      <c r="K10" s="19">
        <f aca="true" t="shared" si="0" ref="K10:BM1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96</v>
      </c>
      <c r="Z10" s="19">
        <f t="shared" si="0"/>
        <v>1</v>
      </c>
      <c r="AA10" s="19">
        <f t="shared" si="0"/>
        <v>0</v>
      </c>
      <c r="AB10" s="19">
        <f t="shared" si="0"/>
        <v>0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10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99</v>
      </c>
      <c r="BK10" s="19">
        <f t="shared" si="0"/>
        <v>0</v>
      </c>
      <c r="BL10" s="19">
        <f t="shared" si="0"/>
        <v>5199</v>
      </c>
      <c r="BM10" s="19">
        <f t="shared" si="0"/>
        <v>0</v>
      </c>
    </row>
    <row r="11" spans="8:65" s="20" customFormat="1" ht="30" customHeight="1">
      <c r="H11" s="21" t="s">
        <v>78</v>
      </c>
      <c r="I11" s="22" t="s">
        <v>79</v>
      </c>
      <c r="J11" s="23">
        <f>SUM(K11:BM11)</f>
        <v>369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>
        <v>2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>
        <v>1</v>
      </c>
      <c r="BK11" s="23"/>
      <c r="BL11" s="23">
        <v>366</v>
      </c>
      <c r="BM11" s="23"/>
    </row>
    <row r="12" spans="8:65" s="20" customFormat="1" ht="15" customHeight="1">
      <c r="H12" s="24" t="s">
        <v>80</v>
      </c>
      <c r="I12" s="25" t="s">
        <v>81</v>
      </c>
      <c r="J12" s="26">
        <f>(J11/J10)*100</f>
        <v>6.827012025901942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8:65" s="20" customFormat="1" ht="15" customHeight="1">
      <c r="H13" s="21" t="s">
        <v>82</v>
      </c>
      <c r="I13" s="22" t="s">
        <v>79</v>
      </c>
      <c r="J13" s="23">
        <f>SUM(K13:BM13)</f>
        <v>558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13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4</v>
      </c>
      <c r="BF13" s="23"/>
      <c r="BG13" s="23"/>
      <c r="BH13" s="23"/>
      <c r="BI13" s="23"/>
      <c r="BJ13" s="23">
        <v>12</v>
      </c>
      <c r="BK13" s="23"/>
      <c r="BL13" s="23">
        <v>529</v>
      </c>
      <c r="BM13" s="23"/>
    </row>
    <row r="14" spans="8:65" s="20" customFormat="1" ht="15" customHeight="1">
      <c r="H14" s="24" t="s">
        <v>83</v>
      </c>
      <c r="I14" s="25" t="s">
        <v>81</v>
      </c>
      <c r="J14" s="26">
        <f>(J13/J10)*100</f>
        <v>10.32377428307123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8:65" s="20" customFormat="1" ht="15" customHeight="1">
      <c r="H15" s="21" t="s">
        <v>84</v>
      </c>
      <c r="I15" s="22" t="s">
        <v>79</v>
      </c>
      <c r="J15" s="23">
        <f>SUM(K15:BM15)</f>
        <v>1877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10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1</v>
      </c>
      <c r="BF15" s="23"/>
      <c r="BG15" s="23"/>
      <c r="BH15" s="23"/>
      <c r="BI15" s="23"/>
      <c r="BJ15" s="23">
        <v>10</v>
      </c>
      <c r="BK15" s="23"/>
      <c r="BL15" s="23">
        <v>1856</v>
      </c>
      <c r="BM15" s="23"/>
    </row>
    <row r="16" spans="8:65" s="20" customFormat="1" ht="15" customHeight="1">
      <c r="H16" s="24" t="s">
        <v>82</v>
      </c>
      <c r="I16" s="25" t="s">
        <v>81</v>
      </c>
      <c r="J16" s="26">
        <f>(J15/J10)*100</f>
        <v>34.72710453283997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238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8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>
        <v>8</v>
      </c>
      <c r="BK17" s="23"/>
      <c r="BL17" s="23">
        <v>222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4.403330249768732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250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3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</v>
      </c>
      <c r="BF19" s="23"/>
      <c r="BG19" s="23"/>
      <c r="BH19" s="23"/>
      <c r="BI19" s="23"/>
      <c r="BJ19" s="23">
        <v>3</v>
      </c>
      <c r="BK19" s="23"/>
      <c r="BL19" s="23">
        <v>243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4.6253469010175765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813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8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7</v>
      </c>
      <c r="BK21" s="23"/>
      <c r="BL21" s="23">
        <v>796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15.041628122109158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686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11</v>
      </c>
      <c r="Z23" s="23">
        <v>1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</v>
      </c>
      <c r="BF23" s="23"/>
      <c r="BG23" s="23"/>
      <c r="BH23" s="23"/>
      <c r="BI23" s="23"/>
      <c r="BJ23" s="23">
        <v>9</v>
      </c>
      <c r="BK23" s="23"/>
      <c r="BL23" s="23">
        <v>664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12.69195189639223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159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6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>
        <v>6</v>
      </c>
      <c r="BK25" s="23"/>
      <c r="BL25" s="23">
        <v>147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2.941720629047179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121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17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26</v>
      </c>
      <c r="BK27" s="23"/>
      <c r="BL27" s="23">
        <v>78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2.2386679000925067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280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17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16</v>
      </c>
      <c r="BK29" s="23"/>
      <c r="BL29" s="23">
        <v>247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5.180388529139686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54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1</v>
      </c>
      <c r="BF31" s="23"/>
      <c r="BG31" s="23"/>
      <c r="BH31" s="23"/>
      <c r="BI31" s="23"/>
      <c r="BJ31" s="23">
        <v>1</v>
      </c>
      <c r="BK31" s="23"/>
      <c r="BL31" s="23">
        <v>51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0.9990749306197965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5" manualBreakCount="5">
    <brk id="19" max="65535" man="1"/>
    <brk id="28" max="65535" man="1"/>
    <brk id="38" max="65535" man="1"/>
    <brk id="48" max="65535" man="1"/>
    <brk id="58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dcterms:created xsi:type="dcterms:W3CDTF">2017-03-01T08:46:40Z</dcterms:created>
  <dcterms:modified xsi:type="dcterms:W3CDTF">2017-03-02T00:59:00Z</dcterms:modified>
  <cp:category/>
  <cp:version/>
  <cp:contentType/>
  <cp:contentStatus/>
</cp:coreProperties>
</file>