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65"/>
  </bookViews>
  <sheets>
    <sheet name="JLH1030" sheetId="4" r:id="rId1"/>
    <sheet name="包括登録局" sheetId="5" r:id="rId2"/>
    <sheet name="一般登録局" sheetId="6" r:id="rId3"/>
  </sheets>
  <definedNames>
    <definedName name="_xlnm.Print_Area" localSheetId="0">'JLH1030'!$A$1:$CT$32</definedName>
    <definedName name="_xlnm.Print_Titles" localSheetId="0">'JLH1030'!$A:$I,'JLH1030'!$1:$9</definedName>
    <definedName name="_xlnm.Print_Titles" localSheetId="2">一般登録局!$A:$I,一般登録局!$1:$9</definedName>
    <definedName name="_xlnm.Print_Titles" localSheetId="1">包括登録局!$A:$I,包括登録局!$1:$9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6" l="1"/>
  <c r="J29" i="6"/>
  <c r="J27" i="6"/>
  <c r="J25" i="6"/>
  <c r="J23" i="6"/>
  <c r="J21" i="6"/>
  <c r="J19" i="6"/>
  <c r="J17" i="6"/>
  <c r="J15" i="6"/>
  <c r="J13" i="6"/>
  <c r="J11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31" i="5"/>
  <c r="J29" i="5"/>
  <c r="J27" i="5"/>
  <c r="J25" i="5"/>
  <c r="J23" i="5"/>
  <c r="J21" i="5"/>
  <c r="J19" i="5"/>
  <c r="J17" i="5"/>
  <c r="J15" i="5"/>
  <c r="J13" i="5"/>
  <c r="J11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31" i="4"/>
  <c r="J29" i="4"/>
  <c r="J27" i="4"/>
  <c r="J25" i="4"/>
  <c r="J23" i="4"/>
  <c r="J21" i="4"/>
  <c r="J19" i="4"/>
  <c r="J17" i="4"/>
  <c r="J15" i="4"/>
  <c r="J13" i="4"/>
  <c r="J11" i="4"/>
  <c r="CT10" i="4"/>
  <c r="CS10" i="4"/>
  <c r="CR10" i="4"/>
  <c r="CQ10" i="4"/>
  <c r="CP10" i="4"/>
  <c r="CO10" i="4"/>
  <c r="CN10" i="4"/>
  <c r="CM10" i="4"/>
  <c r="CL10" i="4"/>
  <c r="CK10" i="4"/>
  <c r="CJ10" i="4"/>
  <c r="CI10" i="4"/>
  <c r="CH10" i="4"/>
  <c r="CG10" i="4"/>
  <c r="CF10" i="4"/>
  <c r="CE10" i="4"/>
  <c r="CD10" i="4"/>
  <c r="CC10" i="4"/>
  <c r="CB10" i="4"/>
  <c r="CA10" i="4"/>
  <c r="BZ10" i="4"/>
  <c r="BX10" i="4"/>
  <c r="BW10" i="4"/>
  <c r="BV10" i="4"/>
  <c r="BU10" i="4"/>
  <c r="BT10" i="4"/>
  <c r="BS10" i="4"/>
  <c r="BR10" i="4"/>
  <c r="BQ10" i="4"/>
  <c r="BP10" i="4"/>
  <c r="BO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J10" i="4" s="1"/>
  <c r="J16" i="4" s="1"/>
  <c r="K10" i="4"/>
  <c r="J20" i="6" l="1"/>
  <c r="J28" i="6"/>
  <c r="J10" i="6"/>
  <c r="J26" i="6" s="1"/>
  <c r="J10" i="5"/>
  <c r="J18" i="5"/>
  <c r="J26" i="5"/>
  <c r="J12" i="5"/>
  <c r="J20" i="5"/>
  <c r="J18" i="4"/>
  <c r="J26" i="4"/>
  <c r="J14" i="4"/>
  <c r="J22" i="4"/>
  <c r="J30" i="4"/>
  <c r="J14" i="6"/>
  <c r="J22" i="6"/>
  <c r="J30" i="6"/>
  <c r="J16" i="6"/>
  <c r="J24" i="6"/>
  <c r="J32" i="6"/>
  <c r="J28" i="5"/>
  <c r="J14" i="5"/>
  <c r="J22" i="5"/>
  <c r="J30" i="5"/>
  <c r="J16" i="5"/>
  <c r="J24" i="5"/>
  <c r="J32" i="5"/>
  <c r="J12" i="4"/>
  <c r="J20" i="4"/>
  <c r="J24" i="4"/>
  <c r="J28" i="4"/>
  <c r="J32" i="4"/>
  <c r="J12" i="6" l="1"/>
  <c r="J18" i="6"/>
</calcChain>
</file>

<file path=xl/sharedStrings.xml><?xml version="1.0" encoding="utf-8"?>
<sst xmlns="http://schemas.openxmlformats.org/spreadsheetml/2006/main" count="353" uniqueCount="117">
  <si>
    <t>地方局・局種別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</si>
  <si>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・登録局の局数は、計上されています</t>
  </si>
  <si>
    <t>・特定無線局（開設局数）については、月末時点での集計値を掲載しています。</t>
  </si>
  <si>
    <t>地方局</t>
    <rPh sb="0" eb="2">
      <t>チホウ</t>
    </rPh>
    <rPh sb="2" eb="3">
      <t>キョク</t>
    </rPh>
    <phoneticPr fontId="5"/>
  </si>
  <si>
    <t>局　種</t>
  </si>
  <si>
    <t>総計</t>
  </si>
  <si>
    <t>固定局</t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</si>
  <si>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</si>
  <si>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</si>
  <si>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</si>
  <si>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</si>
  <si>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</si>
  <si>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</si>
  <si>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海岸局</t>
  </si>
  <si>
    <t>航空局</t>
  </si>
  <si>
    <t>　　ＬＴＥ＆第３世代の
　　基地局</t>
    <rPh sb="14" eb="17">
      <t>キチキョク</t>
    </rPh>
    <phoneticPr fontId="5"/>
  </si>
  <si>
    <t>　　ＬＴＥの基地局</t>
    <rPh sb="6" eb="9">
      <t>キチキョク</t>
    </rPh>
    <phoneticPr fontId="5"/>
  </si>
  <si>
    <t>　　第３世代の基地局</t>
    <rPh sb="7" eb="10">
      <t>キチキョク</t>
    </rPh>
    <phoneticPr fontId="5"/>
  </si>
  <si>
    <t>　　広帯域移動無線
　　アクセスシステム</t>
    <phoneticPr fontId="5"/>
  </si>
  <si>
    <t>　　ＰＨＳ</t>
    <phoneticPr fontId="5"/>
  </si>
  <si>
    <t>　　その他</t>
    <rPh sb="4" eb="5">
      <t>タ</t>
    </rPh>
    <phoneticPr fontId="5"/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</si>
  <si>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</si>
  <si>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</si>
  <si>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</si>
  <si>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</si>
  <si>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</si>
  <si>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</si>
  <si>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</si>
  <si>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</si>
  <si>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</si>
  <si>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</si>
  <si>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</si>
  <si>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</si>
  <si>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</si>
  <si>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</si>
  <si>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</si>
  <si>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</si>
  <si>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</si>
  <si>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</si>
  <si>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</si>
  <si>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</si>
  <si>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</si>
  <si>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  <phoneticPr fontId="5"/>
  </si>
  <si>
    <t>宇宙局</t>
  </si>
  <si>
    <t>人工衛星局</t>
  </si>
  <si>
    <t>衛星基幹放送局</t>
    <phoneticPr fontId="5"/>
  </si>
  <si>
    <t>衛星基幹放送試験局</t>
    <phoneticPr fontId="5"/>
  </si>
  <si>
    <t>非常局</t>
  </si>
  <si>
    <t>実験試験局</t>
    <phoneticPr fontId="5"/>
  </si>
  <si>
    <t>特定実験試験局</t>
    <phoneticPr fontId="5"/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</si>
  <si>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</si>
  <si>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</si>
  <si>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</si>
  <si>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</si>
  <si>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</si>
  <si>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</si>
  <si>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</si>
  <si>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</si>
  <si>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</si>
  <si>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</si>
  <si>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</si>
  <si>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</si>
  <si>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　ＬＴＥ＆第３世代の
　　　端末</t>
    <phoneticPr fontId="5"/>
  </si>
  <si>
    <t>　　　ＬＴＥの端末</t>
    <rPh sb="7" eb="9">
      <t>タンマツ</t>
    </rPh>
    <phoneticPr fontId="5"/>
  </si>
  <si>
    <t>　　　第３世代の端末</t>
    <rPh sb="8" eb="10">
      <t>タンマツ</t>
    </rPh>
    <phoneticPr fontId="5"/>
  </si>
  <si>
    <t>　　　広帯域移動無線
　　　アクセスシステム</t>
    <rPh sb="3" eb="4">
      <t>ヒロ</t>
    </rPh>
    <rPh sb="4" eb="5">
      <t>タイ</t>
    </rPh>
    <rPh sb="5" eb="6">
      <t>イキ</t>
    </rPh>
    <rPh sb="6" eb="8">
      <t>イドウ</t>
    </rPh>
    <rPh sb="8" eb="10">
      <t>ムセン</t>
    </rPh>
    <phoneticPr fontId="5"/>
  </si>
  <si>
    <t>　　　その他</t>
    <rPh sb="5" eb="6">
      <t>タ</t>
    </rPh>
    <phoneticPr fontId="5"/>
  </si>
  <si>
    <t>　　携帯局</t>
  </si>
  <si>
    <t>　　携帯移動地球局</t>
  </si>
  <si>
    <t>　　ＶＳＡＴ地球局</t>
    <phoneticPr fontId="5"/>
  </si>
  <si>
    <t xml:space="preserve">  航空機地球局</t>
    <phoneticPr fontId="5"/>
  </si>
  <si>
    <t>　　　ＬＴＥ＆第３世代の
　　　端末</t>
    <phoneticPr fontId="5"/>
  </si>
  <si>
    <t>　　ＶＳＡＴ地球局</t>
    <phoneticPr fontId="5"/>
  </si>
  <si>
    <t>　　陸上移動中継局</t>
    <phoneticPr fontId="5"/>
  </si>
  <si>
    <t>　　　　　ＬＴＥ＆第３世代の
　　　　　基地局</t>
    <phoneticPr fontId="5"/>
  </si>
  <si>
    <t>　　　　　ＬＴＥの基地局</t>
    <rPh sb="9" eb="12">
      <t>キチキョク</t>
    </rPh>
    <phoneticPr fontId="5"/>
  </si>
  <si>
    <t>　　　　　第３世代の基地局</t>
    <rPh sb="10" eb="13">
      <t>キチキョク</t>
    </rPh>
    <phoneticPr fontId="5"/>
  </si>
  <si>
    <t>　　　　　広帯域移動無線
　　　　　アクセスシステム</t>
    <rPh sb="5" eb="6">
      <t>ヒロ</t>
    </rPh>
    <rPh sb="6" eb="7">
      <t>タイ</t>
    </rPh>
    <rPh sb="7" eb="8">
      <t>イキ</t>
    </rPh>
    <rPh sb="8" eb="10">
      <t>イドウ</t>
    </rPh>
    <rPh sb="10" eb="12">
      <t>ムセン</t>
    </rPh>
    <phoneticPr fontId="5"/>
  </si>
  <si>
    <t>　　　　　その他</t>
    <rPh sb="7" eb="8">
      <t>タ</t>
    </rPh>
    <phoneticPr fontId="5"/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</si>
  <si>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</si>
  <si>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</si>
  <si>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</si>
  <si>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</si>
  <si>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</si>
  <si>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</si>
  <si>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</si>
  <si>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</si>
  <si>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</si>
  <si>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</si>
  <si>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</si>
  <si>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</si>
  <si>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</si>
  <si>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</si>
  <si>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</si>
  <si>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</si>
  <si>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</si>
  <si>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</si>
  <si>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</si>
  <si>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</si>
  <si>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</si>
  <si>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</si>
  <si>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・月末時点での登録局(包括)の集計値を再掲しています。</t>
    <rPh sb="7" eb="9">
      <t>トウロク</t>
    </rPh>
    <rPh sb="9" eb="10">
      <t>キョク</t>
    </rPh>
    <rPh sb="11" eb="13">
      <t>ホウカツ</t>
    </rPh>
    <phoneticPr fontId="5"/>
  </si>
  <si>
    <t>　　アナログ</t>
    <phoneticPr fontId="5"/>
  </si>
  <si>
    <t>特定以外の
地上基幹放送試験局</t>
    <phoneticPr fontId="5"/>
  </si>
  <si>
    <t>地上一般放送局</t>
    <phoneticPr fontId="5"/>
  </si>
  <si>
    <t>　　広帯域移動無線
　　アクセスシステム</t>
    <phoneticPr fontId="5"/>
  </si>
  <si>
    <t>　　ＰＨＳ</t>
    <phoneticPr fontId="5"/>
  </si>
  <si>
    <t>携帯移動地球局</t>
  </si>
  <si>
    <t>衛星基幹放送局</t>
    <phoneticPr fontId="5"/>
  </si>
  <si>
    <t>実験試験局</t>
    <phoneticPr fontId="5"/>
  </si>
  <si>
    <t>特定実験試験局</t>
    <phoneticPr fontId="5"/>
  </si>
  <si>
    <t>地方局・局種別（登録局：包括除く）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</si>
  <si>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・月末時点での登録局(包括除く)の集計値を再掲しています。</t>
    <rPh sb="7" eb="9">
      <t>トウロク</t>
    </rPh>
    <rPh sb="9" eb="10">
      <t>キョク</t>
    </rPh>
    <rPh sb="11" eb="13">
      <t>ホウカツ</t>
    </rPh>
    <rPh sb="13" eb="14">
      <t>ノゾ</t>
    </rPh>
    <phoneticPr fontId="5"/>
  </si>
  <si>
    <t>　　デジタル</t>
    <phoneticPr fontId="5"/>
  </si>
  <si>
    <t>衛星基幹放送試験局</t>
    <phoneticPr fontId="5"/>
  </si>
  <si>
    <t>（平成３０年１１月末時点：全国）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</si>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</sst>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"/>
    <numFmt numFmtId="177" formatCode="#,##0.0"/>
  </numFmts>
  <fonts count="7">
    <font>
      <sz val="11"/>
      <color theme="1"/>
      <name val="ＭＳ Ｐゴシック"/>
      <family val="2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8">
    <xf numFmtId="0" fontId="0" fillId="0" borderId="0" xfId="0">
      <alignment vertical="center"/>
    </xf>
    <xf numFmtId="176" fontId="2" fillId="0" borderId="0" xfId="1" applyNumberFormat="1" applyFont="1"/>
    <xf numFmtId="176" fontId="4" fillId="0" borderId="0" xfId="1" applyNumberFormat="1" applyFont="1" applyBorder="1"/>
    <xf numFmtId="176" fontId="2" fillId="0" borderId="0" xfId="1" applyNumberFormat="1" applyFont="1" applyBorder="1"/>
    <xf numFmtId="176" fontId="6" fillId="0" borderId="0" xfId="1" applyNumberFormat="1" applyFont="1"/>
    <xf numFmtId="176" fontId="6" fillId="0" borderId="0" xfId="1" applyNumberFormat="1" applyFont="1" applyAlignment="1"/>
    <xf numFmtId="176" fontId="2" fillId="0" borderId="1" xfId="1" applyNumberFormat="1" applyFont="1" applyBorder="1" applyAlignment="1">
      <alignment textRotation="255"/>
    </xf>
    <xf numFmtId="176" fontId="2" fillId="0" borderId="2" xfId="1" applyNumberFormat="1" applyFont="1" applyBorder="1" applyAlignment="1">
      <alignment horizontal="center" vertical="top"/>
    </xf>
    <xf numFmtId="176" fontId="2" fillId="0" borderId="3" xfId="1" quotePrefix="1" applyNumberFormat="1" applyFont="1" applyBorder="1" applyAlignment="1" applyProtection="1">
      <alignment horizontal="center" vertical="top" textRotation="255"/>
    </xf>
    <xf numFmtId="176" fontId="2" fillId="0" borderId="3" xfId="1" applyNumberFormat="1" applyFont="1" applyBorder="1" applyAlignment="1" applyProtection="1">
      <alignment horizontal="center" vertical="top" textRotation="255"/>
    </xf>
    <xf numFmtId="176" fontId="2" fillId="0" borderId="3" xfId="1" applyNumberFormat="1" applyFont="1" applyBorder="1" applyAlignment="1" applyProtection="1">
      <alignment horizontal="center" vertical="top" textRotation="255" wrapText="1"/>
    </xf>
    <xf numFmtId="176" fontId="2" fillId="0" borderId="3" xfId="1" applyNumberFormat="1" applyFont="1" applyFill="1" applyBorder="1" applyAlignment="1" applyProtection="1">
      <alignment horizontal="center" vertical="top" textRotation="255" wrapText="1"/>
    </xf>
    <xf numFmtId="176" fontId="2" fillId="0" borderId="3" xfId="1" applyNumberFormat="1" applyFont="1" applyBorder="1" applyAlignment="1" applyProtection="1">
      <alignment vertical="top" textRotation="255"/>
    </xf>
    <xf numFmtId="176" fontId="2" fillId="0" borderId="0" xfId="1" applyNumberFormat="1" applyFont="1" applyAlignment="1"/>
    <xf numFmtId="176" fontId="2" fillId="0" borderId="3" xfId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vertical="top" textRotation="255"/>
    </xf>
    <xf numFmtId="176" fontId="2" fillId="0" borderId="0" xfId="1" applyNumberFormat="1" applyFont="1" applyAlignment="1">
      <alignment vertical="center"/>
    </xf>
    <xf numFmtId="176" fontId="2" fillId="0" borderId="1" xfId="1" applyNumberFormat="1" applyFont="1" applyBorder="1" applyAlignment="1">
      <alignment vertical="center"/>
    </xf>
    <xf numFmtId="176" fontId="2" fillId="0" borderId="2" xfId="1" applyNumberFormat="1" applyFont="1" applyBorder="1" applyAlignment="1">
      <alignment vertical="center"/>
    </xf>
    <xf numFmtId="176" fontId="2" fillId="0" borderId="3" xfId="1" applyNumberFormat="1" applyFont="1" applyBorder="1" applyAlignment="1">
      <alignment horizontal="right" vertical="center"/>
    </xf>
    <xf numFmtId="176" fontId="2" fillId="0" borderId="0" xfId="1" applyNumberFormat="1" applyFont="1" applyBorder="1" applyAlignment="1">
      <alignment vertical="center"/>
    </xf>
    <xf numFmtId="176" fontId="2" fillId="0" borderId="4" xfId="1" applyNumberFormat="1" applyFont="1" applyBorder="1" applyAlignment="1">
      <alignment horizontal="center" vertical="center" textRotation="255"/>
    </xf>
    <xf numFmtId="176" fontId="2" fillId="0" borderId="4" xfId="1" applyNumberFormat="1" applyFont="1" applyBorder="1" applyAlignment="1">
      <alignment horizontal="center" vertical="center"/>
    </xf>
    <xf numFmtId="176" fontId="2" fillId="0" borderId="4" xfId="1" applyNumberFormat="1" applyFont="1" applyBorder="1" applyAlignment="1">
      <alignment horizontal="right" vertical="center"/>
    </xf>
    <xf numFmtId="176" fontId="2" fillId="0" borderId="5" xfId="1" applyNumberFormat="1" applyFont="1" applyBorder="1" applyAlignment="1">
      <alignment horizontal="center" vertical="center" textRotation="255"/>
    </xf>
    <xf numFmtId="176" fontId="2" fillId="0" borderId="5" xfId="1" applyNumberFormat="1" applyFont="1" applyBorder="1" applyAlignment="1">
      <alignment horizontal="center" vertical="center"/>
    </xf>
    <xf numFmtId="177" fontId="2" fillId="0" borderId="5" xfId="1" applyNumberFormat="1" applyFont="1" applyBorder="1" applyAlignment="1">
      <alignment horizontal="right" vertical="center"/>
    </xf>
    <xf numFmtId="176" fontId="2" fillId="0" borderId="5" xfId="1" applyNumberFormat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293274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54793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66</xdr:col>
      <xdr:colOff>0</xdr:colOff>
      <xdr:row>8</xdr:row>
      <xdr:rowOff>0</xdr:rowOff>
    </xdr:from>
    <xdr:to>
      <xdr:col>76</xdr:col>
      <xdr:colOff>0</xdr:colOff>
      <xdr:row>8</xdr:row>
      <xdr:rowOff>200025</xdr:rowOff>
    </xdr:to>
    <xdr:sp macro="" textlink="">
      <xdr:nvSpPr>
        <xdr:cNvPr id="4" name="テキスト 22"/>
        <xdr:cNvSpPr txBox="1">
          <a:spLocks noChangeArrowheads="1"/>
        </xdr:cNvSpPr>
      </xdr:nvSpPr>
      <xdr:spPr bwMode="auto">
        <a:xfrm>
          <a:off x="56464200" y="381000"/>
          <a:ext cx="962025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特定無線局（指定局数）</a:t>
          </a:r>
        </a:p>
      </xdr:txBody>
    </xdr:sp>
    <xdr:clientData/>
  </xdr:twoCellAnchor>
  <xdr:twoCellAnchor>
    <xdr:from>
      <xdr:col>77</xdr:col>
      <xdr:colOff>0</xdr:colOff>
      <xdr:row>8</xdr:row>
      <xdr:rowOff>0</xdr:rowOff>
    </xdr:from>
    <xdr:to>
      <xdr:col>98</xdr:col>
      <xdr:colOff>0</xdr:colOff>
      <xdr:row>8</xdr:row>
      <xdr:rowOff>200025</xdr:rowOff>
    </xdr:to>
    <xdr:sp macro="" textlink="">
      <xdr:nvSpPr>
        <xdr:cNvPr id="5" name="テキスト 23"/>
        <xdr:cNvSpPr txBox="1">
          <a:spLocks noChangeArrowheads="1"/>
        </xdr:cNvSpPr>
      </xdr:nvSpPr>
      <xdr:spPr bwMode="auto">
        <a:xfrm>
          <a:off x="66284475" y="381000"/>
          <a:ext cx="202025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 macro="" textlink="">
      <xdr:nvSpPr>
        <xdr:cNvPr id="6" name="テキスト 21"/>
        <xdr:cNvSpPr txBox="1">
          <a:spLocks noChangeArrowheads="1"/>
        </xdr:cNvSpPr>
      </xdr:nvSpPr>
      <xdr:spPr bwMode="auto">
        <a:xfrm>
          <a:off x="12011025" y="381000"/>
          <a:ext cx="57721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78</xdr:col>
      <xdr:colOff>0</xdr:colOff>
      <xdr:row>8</xdr:row>
      <xdr:rowOff>200025</xdr:rowOff>
    </xdr:from>
    <xdr:to>
      <xdr:col>83</xdr:col>
      <xdr:colOff>0</xdr:colOff>
      <xdr:row>8</xdr:row>
      <xdr:rowOff>409575</xdr:rowOff>
    </xdr:to>
    <xdr:sp macro="" textlink="">
      <xdr:nvSpPr>
        <xdr:cNvPr id="7" name="テキスト 22"/>
        <xdr:cNvSpPr txBox="1">
          <a:spLocks noChangeArrowheads="1"/>
        </xdr:cNvSpPr>
      </xdr:nvSpPr>
      <xdr:spPr bwMode="auto">
        <a:xfrm>
          <a:off x="67246500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67</xdr:col>
      <xdr:colOff>0</xdr:colOff>
      <xdr:row>8</xdr:row>
      <xdr:rowOff>200025</xdr:rowOff>
    </xdr:from>
    <xdr:to>
      <xdr:col>72</xdr:col>
      <xdr:colOff>0</xdr:colOff>
      <xdr:row>8</xdr:row>
      <xdr:rowOff>409575</xdr:rowOff>
    </xdr:to>
    <xdr:sp macro="" textlink="">
      <xdr:nvSpPr>
        <xdr:cNvPr id="8" name="テキスト 22"/>
        <xdr:cNvSpPr txBox="1">
          <a:spLocks noChangeArrowheads="1"/>
        </xdr:cNvSpPr>
      </xdr:nvSpPr>
      <xdr:spPr bwMode="auto">
        <a:xfrm>
          <a:off x="57426225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9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  <xdr:twoCellAnchor>
    <xdr:from>
      <xdr:col>93</xdr:col>
      <xdr:colOff>0</xdr:colOff>
      <xdr:row>8</xdr:row>
      <xdr:rowOff>200025</xdr:rowOff>
    </xdr:from>
    <xdr:to>
      <xdr:col>98</xdr:col>
      <xdr:colOff>0</xdr:colOff>
      <xdr:row>8</xdr:row>
      <xdr:rowOff>409575</xdr:rowOff>
    </xdr:to>
    <xdr:sp macro="" textlink="">
      <xdr:nvSpPr>
        <xdr:cNvPr id="10" name="テキスト 22"/>
        <xdr:cNvSpPr txBox="1">
          <a:spLocks noChangeArrowheads="1"/>
        </xdr:cNvSpPr>
      </xdr:nvSpPr>
      <xdr:spPr bwMode="auto">
        <a:xfrm>
          <a:off x="81676875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93</xdr:col>
      <xdr:colOff>0</xdr:colOff>
      <xdr:row>8</xdr:row>
      <xdr:rowOff>409575</xdr:rowOff>
    </xdr:to>
    <xdr:sp macro="" textlink="">
      <xdr:nvSpPr>
        <xdr:cNvPr id="11" name="テキスト 22"/>
        <xdr:cNvSpPr txBox="1">
          <a:spLocks noChangeArrowheads="1"/>
        </xdr:cNvSpPr>
      </xdr:nvSpPr>
      <xdr:spPr bwMode="auto">
        <a:xfrm>
          <a:off x="76866750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98</xdr:col>
      <xdr:colOff>0</xdr:colOff>
      <xdr:row>8</xdr:row>
      <xdr:rowOff>409575</xdr:rowOff>
    </xdr:to>
    <xdr:sp macro="" textlink="">
      <xdr:nvSpPr>
        <xdr:cNvPr id="12" name="テキスト 22"/>
        <xdr:cNvSpPr txBox="1">
          <a:spLocks noChangeArrowheads="1"/>
        </xdr:cNvSpPr>
      </xdr:nvSpPr>
      <xdr:spPr bwMode="auto">
        <a:xfrm>
          <a:off x="76866750" y="581025"/>
          <a:ext cx="96202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88</xdr:col>
      <xdr:colOff>1</xdr:colOff>
      <xdr:row>8</xdr:row>
      <xdr:rowOff>409575</xdr:rowOff>
    </xdr:from>
    <xdr:to>
      <xdr:col>93</xdr:col>
      <xdr:colOff>1</xdr:colOff>
      <xdr:row>8</xdr:row>
      <xdr:rowOff>619125</xdr:rowOff>
    </xdr:to>
    <xdr:sp macro="" textlink="">
      <xdr:nvSpPr>
        <xdr:cNvPr id="13" name="テキスト 22"/>
        <xdr:cNvSpPr txBox="1">
          <a:spLocks noChangeArrowheads="1"/>
        </xdr:cNvSpPr>
      </xdr:nvSpPr>
      <xdr:spPr bwMode="auto">
        <a:xfrm>
          <a:off x="76866751" y="790575"/>
          <a:ext cx="48101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携帯電話基地局等</a:t>
          </a:r>
        </a:p>
      </xdr:txBody>
    </xdr:sp>
    <xdr:clientData/>
  </xdr:twoCellAnchor>
  <xdr:twoCellAnchor>
    <xdr:from>
      <xdr:col>93</xdr:col>
      <xdr:colOff>2957</xdr:colOff>
      <xdr:row>8</xdr:row>
      <xdr:rowOff>409575</xdr:rowOff>
    </xdr:from>
    <xdr:to>
      <xdr:col>98</xdr:col>
      <xdr:colOff>0</xdr:colOff>
      <xdr:row>8</xdr:row>
      <xdr:rowOff>619125</xdr:rowOff>
    </xdr:to>
    <xdr:sp macro="" textlink="">
      <xdr:nvSpPr>
        <xdr:cNvPr id="14" name="テキスト 22"/>
        <xdr:cNvSpPr txBox="1">
          <a:spLocks noChangeArrowheads="1"/>
        </xdr:cNvSpPr>
      </xdr:nvSpPr>
      <xdr:spPr bwMode="auto">
        <a:xfrm>
          <a:off x="81679832" y="790575"/>
          <a:ext cx="4807168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フェムトセル基地局等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293274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54793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57721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293274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54793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57721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CT33"/>
  <sheetViews>
    <sheetView showGridLines="0" tabSelected="1" topLeftCell="G1" zoomScaleNormal="100" zoomScaleSheetLayoutView="100" workbookViewId="0">
      <selection activeCell="I9" sqref="I9"/>
    </sheetView>
  </sheetViews>
  <sheetFormatPr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66" width="2.625" style="1" customWidth="1"/>
    <col min="67" max="76" width="12.625" style="1" customWidth="1"/>
    <col min="77" max="77" width="2.625" style="1" customWidth="1"/>
    <col min="78" max="98" width="12.625" style="1" customWidth="1"/>
    <col min="99" max="16384" width="9" style="1"/>
  </cols>
  <sheetData>
    <row r="1" spans="7:98" ht="15" customHeight="1">
      <c r="H1" s="2" t="s">
        <v>0</v>
      </c>
      <c r="K1" s="1" t="s">
        <v>1</v>
      </c>
    </row>
    <row r="2" spans="7:98" ht="15" customHeight="1">
      <c r="G2" s="4" t="s">
        <v>115</v>
      </c>
      <c r="K2" s="1" t="s">
        <v>2</v>
      </c>
      <c r="BO2" s="5"/>
    </row>
    <row r="3" spans="7:98" hidden="1"/>
    <row r="4" spans="7:98" hidden="1"/>
    <row r="5" spans="7:98" hidden="1">
      <c r="G5" s="1" t="s">
        <v>116</v>
      </c>
    </row>
    <row r="6" spans="7:98" hidden="1"/>
    <row r="7" spans="7:98" hidden="1"/>
    <row r="8" spans="7:98" hidden="1"/>
    <row r="9" spans="7:98" ht="200.2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2" t="s">
        <v>19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2" t="s">
        <v>48</v>
      </c>
      <c r="BB9" s="12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  <c r="BN9" s="13"/>
      <c r="BO9" s="12" t="s">
        <v>61</v>
      </c>
      <c r="BP9" s="11" t="s">
        <v>62</v>
      </c>
      <c r="BQ9" s="11" t="s">
        <v>63</v>
      </c>
      <c r="BR9" s="11" t="s">
        <v>64</v>
      </c>
      <c r="BS9" s="10" t="s">
        <v>65</v>
      </c>
      <c r="BT9" s="12" t="s">
        <v>66</v>
      </c>
      <c r="BU9" s="12" t="s">
        <v>67</v>
      </c>
      <c r="BV9" s="12" t="s">
        <v>68</v>
      </c>
      <c r="BW9" s="12" t="s">
        <v>69</v>
      </c>
      <c r="BX9" s="12" t="s">
        <v>70</v>
      </c>
      <c r="BY9" s="13"/>
      <c r="BZ9" s="12" t="s">
        <v>61</v>
      </c>
      <c r="CA9" s="11" t="s">
        <v>71</v>
      </c>
      <c r="CB9" s="11" t="s">
        <v>63</v>
      </c>
      <c r="CC9" s="11" t="s">
        <v>64</v>
      </c>
      <c r="CD9" s="10" t="s">
        <v>65</v>
      </c>
      <c r="CE9" s="12" t="s">
        <v>66</v>
      </c>
      <c r="CF9" s="12" t="s">
        <v>67</v>
      </c>
      <c r="CG9" s="12" t="s">
        <v>68</v>
      </c>
      <c r="CH9" s="12" t="s">
        <v>72</v>
      </c>
      <c r="CI9" s="12" t="s">
        <v>70</v>
      </c>
      <c r="CJ9" s="14" t="s">
        <v>73</v>
      </c>
      <c r="CK9" s="11" t="s">
        <v>74</v>
      </c>
      <c r="CL9" s="11" t="s">
        <v>75</v>
      </c>
      <c r="CM9" s="11" t="s">
        <v>76</v>
      </c>
      <c r="CN9" s="11" t="s">
        <v>77</v>
      </c>
      <c r="CO9" s="15" t="s">
        <v>78</v>
      </c>
      <c r="CP9" s="11" t="s">
        <v>74</v>
      </c>
      <c r="CQ9" s="11" t="s">
        <v>75</v>
      </c>
      <c r="CR9" s="11" t="s">
        <v>76</v>
      </c>
      <c r="CS9" s="11" t="s">
        <v>77</v>
      </c>
      <c r="CT9" s="15" t="s">
        <v>78</v>
      </c>
    </row>
    <row r="10" spans="7:98" s="16" customFormat="1" ht="15" customHeight="1">
      <c r="H10" s="17" t="s">
        <v>79</v>
      </c>
      <c r="I10" s="18"/>
      <c r="J10" s="19">
        <f>SUM(K10:BM10)</f>
        <v>244139986</v>
      </c>
      <c r="K10" s="19">
        <f>SUM(K11:K32)</f>
        <v>98807</v>
      </c>
      <c r="L10" s="19">
        <f t="shared" ref="L10:BM10" si="0">SUM(L11:L32)</f>
        <v>2739</v>
      </c>
      <c r="M10" s="19">
        <f t="shared" si="0"/>
        <v>12957</v>
      </c>
      <c r="N10" s="19">
        <f>SUM(N11:N32)</f>
        <v>15</v>
      </c>
      <c r="O10" s="19">
        <f t="shared" si="0"/>
        <v>0</v>
      </c>
      <c r="P10" s="19">
        <f>SUM(P11:P32)</f>
        <v>0</v>
      </c>
      <c r="Q10" s="19">
        <f>SUM(Q11:Q32)</f>
        <v>226</v>
      </c>
      <c r="R10" s="19">
        <f t="shared" si="0"/>
        <v>1187</v>
      </c>
      <c r="S10" s="19">
        <f t="shared" si="0"/>
        <v>2249</v>
      </c>
      <c r="T10" s="19">
        <f t="shared" si="0"/>
        <v>212719</v>
      </c>
      <c r="U10" s="19">
        <f>SUM(U11:U32)</f>
        <v>218084</v>
      </c>
      <c r="V10" s="19">
        <f>SUM(V11:V32)</f>
        <v>82408</v>
      </c>
      <c r="W10" s="19">
        <f>SUM(W11:W32)</f>
        <v>617833</v>
      </c>
      <c r="X10" s="19">
        <f>SUM(X11:X32)</f>
        <v>110809</v>
      </c>
      <c r="Y10" s="19">
        <f>SUM(Y11:Y32)</f>
        <v>61432</v>
      </c>
      <c r="Z10" s="19">
        <f t="shared" si="0"/>
        <v>3145</v>
      </c>
      <c r="AA10" s="19">
        <f t="shared" si="0"/>
        <v>72</v>
      </c>
      <c r="AB10" s="19">
        <f t="shared" si="0"/>
        <v>32712</v>
      </c>
      <c r="AC10" s="19">
        <f t="shared" si="0"/>
        <v>7423</v>
      </c>
      <c r="AD10" s="19">
        <f t="shared" si="0"/>
        <v>45471</v>
      </c>
      <c r="AE10" s="19">
        <f t="shared" si="0"/>
        <v>731</v>
      </c>
      <c r="AF10" s="19">
        <f t="shared" si="0"/>
        <v>4006</v>
      </c>
      <c r="AG10" s="19">
        <f t="shared" si="0"/>
        <v>2737</v>
      </c>
      <c r="AH10" s="19">
        <f t="shared" si="0"/>
        <v>492</v>
      </c>
      <c r="AI10" s="19">
        <f t="shared" si="0"/>
        <v>11281</v>
      </c>
      <c r="AJ10" s="19">
        <f t="shared" si="0"/>
        <v>1767</v>
      </c>
      <c r="AK10" s="19">
        <f t="shared" si="0"/>
        <v>5778</v>
      </c>
      <c r="AL10" s="19">
        <f t="shared" si="0"/>
        <v>29</v>
      </c>
      <c r="AM10" s="19">
        <f t="shared" si="0"/>
        <v>1684</v>
      </c>
      <c r="AN10" s="19">
        <f t="shared" si="0"/>
        <v>43</v>
      </c>
      <c r="AO10" s="19">
        <f t="shared" si="0"/>
        <v>10620</v>
      </c>
      <c r="AP10" s="19">
        <f t="shared" si="0"/>
        <v>12</v>
      </c>
      <c r="AQ10" s="19">
        <f t="shared" si="0"/>
        <v>852</v>
      </c>
      <c r="AR10" s="19">
        <f t="shared" si="0"/>
        <v>1</v>
      </c>
      <c r="AS10" s="19">
        <f t="shared" si="0"/>
        <v>900</v>
      </c>
      <c r="AT10" s="19">
        <f t="shared" si="0"/>
        <v>58</v>
      </c>
      <c r="AU10" s="19">
        <f t="shared" si="0"/>
        <v>134397</v>
      </c>
      <c r="AV10" s="19">
        <f t="shared" si="0"/>
        <v>0</v>
      </c>
      <c r="AW10" s="19">
        <f t="shared" si="0"/>
        <v>44</v>
      </c>
      <c r="AX10" s="19">
        <f t="shared" si="0"/>
        <v>13</v>
      </c>
      <c r="AY10" s="19">
        <f t="shared" si="0"/>
        <v>0</v>
      </c>
      <c r="AZ10" s="19">
        <f t="shared" si="0"/>
        <v>0</v>
      </c>
      <c r="BA10" s="19">
        <f t="shared" si="0"/>
        <v>6708</v>
      </c>
      <c r="BB10" s="19">
        <f>SUM(BB11:BB32)</f>
        <v>400</v>
      </c>
      <c r="BC10" s="19">
        <f t="shared" si="0"/>
        <v>148</v>
      </c>
      <c r="BD10" s="19">
        <f t="shared" si="0"/>
        <v>417842</v>
      </c>
      <c r="BE10" s="19">
        <f t="shared" si="0"/>
        <v>18719</v>
      </c>
      <c r="BF10" s="19">
        <f t="shared" si="0"/>
        <v>494</v>
      </c>
      <c r="BG10" s="19">
        <f t="shared" si="0"/>
        <v>2</v>
      </c>
      <c r="BH10" s="19">
        <f t="shared" si="0"/>
        <v>3147</v>
      </c>
      <c r="BI10" s="19">
        <f t="shared" si="0"/>
        <v>0</v>
      </c>
      <c r="BJ10" s="19">
        <f t="shared" si="0"/>
        <v>240696005</v>
      </c>
      <c r="BK10" s="19">
        <f t="shared" si="0"/>
        <v>80751</v>
      </c>
      <c r="BL10" s="19">
        <f t="shared" si="0"/>
        <v>1229005</v>
      </c>
      <c r="BM10" s="19">
        <f t="shared" si="0"/>
        <v>1032</v>
      </c>
      <c r="BO10" s="19">
        <f t="shared" ref="BO10:BX10" si="1">SUM(BO11:BO32)</f>
        <v>0</v>
      </c>
      <c r="BP10" s="19">
        <f t="shared" si="1"/>
        <v>226219500</v>
      </c>
      <c r="BQ10" s="19">
        <f>SUM(BQ11:BQ32)</f>
        <v>89644800</v>
      </c>
      <c r="BR10" s="19">
        <f>SUM(BR11:BR32)</f>
        <v>104119440</v>
      </c>
      <c r="BS10" s="19">
        <f>SUM(BS11:BS32)</f>
        <v>102184715</v>
      </c>
      <c r="BT10" s="19">
        <f>SUM(BT11:BT32)</f>
        <v>115809791</v>
      </c>
      <c r="BU10" s="19">
        <f t="shared" si="1"/>
        <v>0</v>
      </c>
      <c r="BV10" s="19">
        <f t="shared" si="1"/>
        <v>350911</v>
      </c>
      <c r="BW10" s="19">
        <f>SUM(BW11:BW32)</f>
        <v>28302</v>
      </c>
      <c r="BX10" s="19">
        <f t="shared" si="1"/>
        <v>472</v>
      </c>
      <c r="BZ10" s="19">
        <f t="shared" ref="BZ10:CT10" si="2">SUM(BZ11:BZ32)</f>
        <v>0</v>
      </c>
      <c r="CA10" s="19">
        <f t="shared" si="2"/>
        <v>95316517</v>
      </c>
      <c r="CB10" s="19">
        <f t="shared" si="2"/>
        <v>32425411</v>
      </c>
      <c r="CC10" s="19">
        <f t="shared" si="2"/>
        <v>48132466</v>
      </c>
      <c r="CD10" s="19">
        <f t="shared" si="2"/>
        <v>62883291</v>
      </c>
      <c r="CE10" s="19">
        <f t="shared" si="2"/>
        <v>771250</v>
      </c>
      <c r="CF10" s="19">
        <f t="shared" si="2"/>
        <v>0</v>
      </c>
      <c r="CG10" s="19">
        <f t="shared" si="2"/>
        <v>134258</v>
      </c>
      <c r="CH10" s="19">
        <f t="shared" si="2"/>
        <v>10607</v>
      </c>
      <c r="CI10" s="19">
        <f t="shared" si="2"/>
        <v>297</v>
      </c>
      <c r="CJ10" s="19">
        <f t="shared" si="2"/>
        <v>31878</v>
      </c>
      <c r="CK10" s="19">
        <f t="shared" si="2"/>
        <v>191922</v>
      </c>
      <c r="CL10" s="19">
        <f t="shared" si="2"/>
        <v>76142</v>
      </c>
      <c r="CM10" s="19">
        <f t="shared" si="2"/>
        <v>38746</v>
      </c>
      <c r="CN10" s="19">
        <f t="shared" si="2"/>
        <v>129385</v>
      </c>
      <c r="CO10" s="19">
        <f t="shared" si="2"/>
        <v>0</v>
      </c>
      <c r="CP10" s="19">
        <f t="shared" si="2"/>
        <v>20341</v>
      </c>
      <c r="CQ10" s="19">
        <f t="shared" si="2"/>
        <v>44605</v>
      </c>
      <c r="CR10" s="19">
        <f t="shared" si="2"/>
        <v>43451</v>
      </c>
      <c r="CS10" s="19">
        <f t="shared" si="2"/>
        <v>485953</v>
      </c>
      <c r="CT10" s="19">
        <f t="shared" si="2"/>
        <v>0</v>
      </c>
    </row>
    <row r="11" spans="7:98" s="20" customFormat="1" ht="30" customHeight="1">
      <c r="H11" s="21" t="s">
        <v>80</v>
      </c>
      <c r="I11" s="22" t="s">
        <v>81</v>
      </c>
      <c r="J11" s="23">
        <f>SUM(K11:BM11)</f>
        <v>270453</v>
      </c>
      <c r="K11" s="23">
        <v>6320</v>
      </c>
      <c r="L11" s="23">
        <v>253</v>
      </c>
      <c r="M11" s="23">
        <v>1249</v>
      </c>
      <c r="N11" s="23"/>
      <c r="O11" s="23"/>
      <c r="P11" s="23"/>
      <c r="Q11" s="23">
        <v>44</v>
      </c>
      <c r="R11" s="23">
        <v>149</v>
      </c>
      <c r="S11" s="23">
        <v>206</v>
      </c>
      <c r="T11" s="23">
        <v>10941</v>
      </c>
      <c r="U11" s="23">
        <v>9497</v>
      </c>
      <c r="V11" s="23">
        <v>3316</v>
      </c>
      <c r="W11" s="23">
        <v>23086</v>
      </c>
      <c r="X11" s="23">
        <v>4854</v>
      </c>
      <c r="Y11" s="23">
        <v>4619</v>
      </c>
      <c r="Z11" s="23">
        <v>355</v>
      </c>
      <c r="AA11" s="23">
        <v>1</v>
      </c>
      <c r="AB11" s="23">
        <v>2044</v>
      </c>
      <c r="AC11" s="23">
        <v>547</v>
      </c>
      <c r="AD11" s="23">
        <v>5980</v>
      </c>
      <c r="AE11" s="23">
        <v>29</v>
      </c>
      <c r="AF11" s="23">
        <v>120</v>
      </c>
      <c r="AG11" s="23">
        <v>133</v>
      </c>
      <c r="AH11" s="23">
        <v>59</v>
      </c>
      <c r="AI11" s="23">
        <v>1078</v>
      </c>
      <c r="AJ11" s="23">
        <v>360</v>
      </c>
      <c r="AK11" s="23">
        <v>379</v>
      </c>
      <c r="AL11" s="23">
        <v>3</v>
      </c>
      <c r="AM11" s="23">
        <v>79</v>
      </c>
      <c r="AN11" s="23">
        <v>2</v>
      </c>
      <c r="AO11" s="23"/>
      <c r="AP11" s="23"/>
      <c r="AQ11" s="23">
        <v>3</v>
      </c>
      <c r="AR11" s="23"/>
      <c r="AS11" s="23">
        <v>62</v>
      </c>
      <c r="AT11" s="23"/>
      <c r="AU11" s="23">
        <v>2</v>
      </c>
      <c r="AV11" s="23"/>
      <c r="AW11" s="23"/>
      <c r="AX11" s="23"/>
      <c r="AY11" s="23"/>
      <c r="AZ11" s="23"/>
      <c r="BA11" s="23">
        <v>274</v>
      </c>
      <c r="BB11" s="23">
        <v>15</v>
      </c>
      <c r="BC11" s="23">
        <v>6</v>
      </c>
      <c r="BD11" s="23">
        <v>38051</v>
      </c>
      <c r="BE11" s="23">
        <v>440</v>
      </c>
      <c r="BF11" s="23">
        <v>24</v>
      </c>
      <c r="BG11" s="23"/>
      <c r="BH11" s="23">
        <v>117</v>
      </c>
      <c r="BI11" s="23"/>
      <c r="BJ11" s="23">
        <v>85920</v>
      </c>
      <c r="BK11" s="23">
        <v>4476</v>
      </c>
      <c r="BL11" s="23">
        <v>65268</v>
      </c>
      <c r="BM11" s="23">
        <v>92</v>
      </c>
      <c r="BO11" s="23"/>
      <c r="BP11" s="23"/>
      <c r="BQ11" s="23"/>
      <c r="BR11" s="23"/>
      <c r="BS11" s="23">
        <v>1037</v>
      </c>
      <c r="BT11" s="23">
        <v>23630</v>
      </c>
      <c r="BU11" s="23"/>
      <c r="BV11" s="23"/>
      <c r="BW11" s="23"/>
      <c r="BX11" s="23"/>
      <c r="BZ11" s="23"/>
      <c r="CA11" s="23"/>
      <c r="CB11" s="23"/>
      <c r="CC11" s="23"/>
      <c r="CD11" s="23">
        <v>104</v>
      </c>
      <c r="CE11" s="23">
        <v>9953</v>
      </c>
      <c r="CF11" s="23"/>
      <c r="CG11" s="23"/>
      <c r="CH11" s="23"/>
      <c r="CI11" s="23"/>
      <c r="CJ11" s="23">
        <v>1810</v>
      </c>
      <c r="CK11" s="23">
        <v>10451</v>
      </c>
      <c r="CL11" s="23">
        <v>3458</v>
      </c>
      <c r="CM11" s="23">
        <v>2387</v>
      </c>
      <c r="CN11" s="23">
        <v>4662</v>
      </c>
      <c r="CO11" s="23"/>
      <c r="CP11" s="23">
        <v>438</v>
      </c>
      <c r="CQ11" s="23">
        <v>1248</v>
      </c>
      <c r="CR11" s="23">
        <v>928</v>
      </c>
      <c r="CS11" s="23">
        <v>18420</v>
      </c>
      <c r="CT11" s="23"/>
    </row>
    <row r="12" spans="7:98" s="20" customFormat="1" ht="15" customHeight="1">
      <c r="H12" s="24" t="s">
        <v>82</v>
      </c>
      <c r="I12" s="25" t="s">
        <v>83</v>
      </c>
      <c r="J12" s="26">
        <f>(J11/J10)*100</f>
        <v>0.11077783874371155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</row>
    <row r="13" spans="7:98" s="20" customFormat="1" ht="15" customHeight="1">
      <c r="H13" s="21" t="s">
        <v>84</v>
      </c>
      <c r="I13" s="22" t="s">
        <v>81</v>
      </c>
      <c r="J13" s="23">
        <f>SUM(K13:BM13)</f>
        <v>374211</v>
      </c>
      <c r="K13" s="23">
        <v>9849</v>
      </c>
      <c r="L13" s="23">
        <v>435</v>
      </c>
      <c r="M13" s="23">
        <v>1835</v>
      </c>
      <c r="N13" s="23">
        <v>2</v>
      </c>
      <c r="O13" s="23"/>
      <c r="P13" s="23"/>
      <c r="Q13" s="23">
        <v>79</v>
      </c>
      <c r="R13" s="23">
        <v>124</v>
      </c>
      <c r="S13" s="23">
        <v>158</v>
      </c>
      <c r="T13" s="23">
        <v>18554</v>
      </c>
      <c r="U13" s="23">
        <v>16807</v>
      </c>
      <c r="V13" s="23">
        <v>6807</v>
      </c>
      <c r="W13" s="23">
        <v>34369</v>
      </c>
      <c r="X13" s="23">
        <v>11337</v>
      </c>
      <c r="Y13" s="23">
        <v>9271</v>
      </c>
      <c r="Z13" s="23">
        <v>316</v>
      </c>
      <c r="AA13" s="23">
        <v>5</v>
      </c>
      <c r="AB13" s="23">
        <v>3086</v>
      </c>
      <c r="AC13" s="23">
        <v>495</v>
      </c>
      <c r="AD13" s="23">
        <v>4560</v>
      </c>
      <c r="AE13" s="23">
        <v>14</v>
      </c>
      <c r="AF13" s="23">
        <v>153</v>
      </c>
      <c r="AG13" s="23">
        <v>121</v>
      </c>
      <c r="AH13" s="23">
        <v>44</v>
      </c>
      <c r="AI13" s="23">
        <v>962</v>
      </c>
      <c r="AJ13" s="23">
        <v>142</v>
      </c>
      <c r="AK13" s="23">
        <v>472</v>
      </c>
      <c r="AL13" s="23">
        <v>4</v>
      </c>
      <c r="AM13" s="23">
        <v>103</v>
      </c>
      <c r="AN13" s="23"/>
      <c r="AO13" s="23"/>
      <c r="AP13" s="23"/>
      <c r="AQ13" s="23"/>
      <c r="AR13" s="23"/>
      <c r="AS13" s="23">
        <v>138</v>
      </c>
      <c r="AT13" s="23">
        <v>2</v>
      </c>
      <c r="AU13" s="23">
        <v>2</v>
      </c>
      <c r="AV13" s="23"/>
      <c r="AW13" s="23"/>
      <c r="AX13" s="23"/>
      <c r="AY13" s="23"/>
      <c r="AZ13" s="23"/>
      <c r="BA13" s="23">
        <v>278</v>
      </c>
      <c r="BB13" s="23">
        <v>6</v>
      </c>
      <c r="BC13" s="23">
        <v>1</v>
      </c>
      <c r="BD13" s="23">
        <v>44196</v>
      </c>
      <c r="BE13" s="23">
        <v>877</v>
      </c>
      <c r="BF13" s="23">
        <v>18</v>
      </c>
      <c r="BG13" s="23">
        <v>1</v>
      </c>
      <c r="BH13" s="23">
        <v>222</v>
      </c>
      <c r="BI13" s="23"/>
      <c r="BJ13" s="23">
        <v>106945</v>
      </c>
      <c r="BK13" s="23">
        <v>7643</v>
      </c>
      <c r="BL13" s="23">
        <v>93561</v>
      </c>
      <c r="BM13" s="23">
        <v>217</v>
      </c>
      <c r="BO13" s="23"/>
      <c r="BP13" s="23"/>
      <c r="BQ13" s="23"/>
      <c r="BR13" s="23"/>
      <c r="BS13" s="23">
        <v>10615</v>
      </c>
      <c r="BT13" s="23">
        <v>19145</v>
      </c>
      <c r="BU13" s="23"/>
      <c r="BV13" s="23"/>
      <c r="BW13" s="23"/>
      <c r="BX13" s="23"/>
      <c r="BZ13" s="23"/>
      <c r="CA13" s="23"/>
      <c r="CB13" s="23"/>
      <c r="CC13" s="23"/>
      <c r="CD13" s="23">
        <v>395</v>
      </c>
      <c r="CE13" s="23">
        <v>5816</v>
      </c>
      <c r="CF13" s="23"/>
      <c r="CG13" s="23"/>
      <c r="CH13" s="23"/>
      <c r="CI13" s="23"/>
      <c r="CJ13" s="23">
        <v>3008</v>
      </c>
      <c r="CK13" s="23">
        <v>16601</v>
      </c>
      <c r="CL13" s="23">
        <v>6456</v>
      </c>
      <c r="CM13" s="23">
        <v>3812</v>
      </c>
      <c r="CN13" s="23">
        <v>7700</v>
      </c>
      <c r="CO13" s="23"/>
      <c r="CP13" s="23">
        <v>1842</v>
      </c>
      <c r="CQ13" s="23">
        <v>2646</v>
      </c>
      <c r="CR13" s="23">
        <v>2956</v>
      </c>
      <c r="CS13" s="23">
        <v>26636</v>
      </c>
      <c r="CT13" s="23"/>
    </row>
    <row r="14" spans="7:98" s="20" customFormat="1" ht="15" customHeight="1">
      <c r="H14" s="24" t="s">
        <v>85</v>
      </c>
      <c r="I14" s="25" t="s">
        <v>83</v>
      </c>
      <c r="J14" s="26">
        <f>(J13/J10)*100</f>
        <v>0.15327722677922984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</row>
    <row r="15" spans="7:98" s="20" customFormat="1" ht="15" customHeight="1">
      <c r="H15" s="21" t="s">
        <v>86</v>
      </c>
      <c r="I15" s="22" t="s">
        <v>81</v>
      </c>
      <c r="J15" s="23">
        <f>SUM(K15:BM15)</f>
        <v>240456657</v>
      </c>
      <c r="K15" s="23">
        <v>18520</v>
      </c>
      <c r="L15" s="23">
        <v>214</v>
      </c>
      <c r="M15" s="23">
        <v>2049</v>
      </c>
      <c r="N15" s="23">
        <v>3</v>
      </c>
      <c r="O15" s="23"/>
      <c r="P15" s="23"/>
      <c r="Q15" s="23">
        <v>55</v>
      </c>
      <c r="R15" s="23">
        <v>147</v>
      </c>
      <c r="S15" s="23">
        <v>683</v>
      </c>
      <c r="T15" s="23">
        <v>64002</v>
      </c>
      <c r="U15" s="23">
        <v>73015</v>
      </c>
      <c r="V15" s="23">
        <v>26934</v>
      </c>
      <c r="W15" s="23">
        <v>248085</v>
      </c>
      <c r="X15" s="23">
        <v>35667</v>
      </c>
      <c r="Y15" s="23">
        <v>15183</v>
      </c>
      <c r="Z15" s="23">
        <v>406</v>
      </c>
      <c r="AA15" s="23">
        <v>55</v>
      </c>
      <c r="AB15" s="23">
        <v>8481</v>
      </c>
      <c r="AC15" s="23">
        <v>1039</v>
      </c>
      <c r="AD15" s="23">
        <v>4920</v>
      </c>
      <c r="AE15" s="23">
        <v>327</v>
      </c>
      <c r="AF15" s="23">
        <v>1337</v>
      </c>
      <c r="AG15" s="23">
        <v>1368</v>
      </c>
      <c r="AH15" s="23">
        <v>90</v>
      </c>
      <c r="AI15" s="23">
        <v>462</v>
      </c>
      <c r="AJ15" s="23">
        <v>276</v>
      </c>
      <c r="AK15" s="23">
        <v>1944</v>
      </c>
      <c r="AL15" s="23">
        <v>9</v>
      </c>
      <c r="AM15" s="23">
        <v>864</v>
      </c>
      <c r="AN15" s="23">
        <v>31</v>
      </c>
      <c r="AO15" s="23">
        <v>10556</v>
      </c>
      <c r="AP15" s="23">
        <v>8</v>
      </c>
      <c r="AQ15" s="23">
        <v>835</v>
      </c>
      <c r="AR15" s="23"/>
      <c r="AS15" s="23">
        <v>322</v>
      </c>
      <c r="AT15" s="23">
        <v>39</v>
      </c>
      <c r="AU15" s="23">
        <v>134090</v>
      </c>
      <c r="AV15" s="23"/>
      <c r="AW15" s="23">
        <v>44</v>
      </c>
      <c r="AX15" s="23">
        <v>13</v>
      </c>
      <c r="AY15" s="23"/>
      <c r="AZ15" s="23"/>
      <c r="BA15" s="23">
        <v>4339</v>
      </c>
      <c r="BB15" s="23">
        <v>274</v>
      </c>
      <c r="BC15" s="23">
        <v>122</v>
      </c>
      <c r="BD15" s="23">
        <v>120073</v>
      </c>
      <c r="BE15" s="23">
        <v>8907</v>
      </c>
      <c r="BF15" s="23">
        <v>247</v>
      </c>
      <c r="BG15" s="23"/>
      <c r="BH15" s="23">
        <v>971</v>
      </c>
      <c r="BI15" s="23"/>
      <c r="BJ15" s="23">
        <v>239153333</v>
      </c>
      <c r="BK15" s="23">
        <v>22838</v>
      </c>
      <c r="BL15" s="23">
        <v>493211</v>
      </c>
      <c r="BM15" s="23">
        <v>269</v>
      </c>
      <c r="BO15" s="23"/>
      <c r="BP15" s="23">
        <v>225829900</v>
      </c>
      <c r="BQ15" s="23">
        <v>88535900</v>
      </c>
      <c r="BR15" s="23">
        <v>103511440</v>
      </c>
      <c r="BS15" s="23">
        <v>102064300</v>
      </c>
      <c r="BT15" s="23">
        <v>115534028</v>
      </c>
      <c r="BU15" s="23"/>
      <c r="BV15" s="23">
        <v>346221</v>
      </c>
      <c r="BW15" s="23">
        <v>28217</v>
      </c>
      <c r="BX15" s="23">
        <v>472</v>
      </c>
      <c r="BZ15" s="23"/>
      <c r="CA15" s="23">
        <v>95139390</v>
      </c>
      <c r="CB15" s="23">
        <v>32012819</v>
      </c>
      <c r="CC15" s="23">
        <v>48016169</v>
      </c>
      <c r="CD15" s="23">
        <v>62851442</v>
      </c>
      <c r="CE15" s="23">
        <v>667731</v>
      </c>
      <c r="CF15" s="23"/>
      <c r="CG15" s="23">
        <v>133993</v>
      </c>
      <c r="CH15" s="23">
        <v>10543</v>
      </c>
      <c r="CI15" s="23">
        <v>297</v>
      </c>
      <c r="CJ15" s="23">
        <v>8383</v>
      </c>
      <c r="CK15" s="23">
        <v>51959</v>
      </c>
      <c r="CL15" s="23">
        <v>24913</v>
      </c>
      <c r="CM15" s="23">
        <v>7217</v>
      </c>
      <c r="CN15" s="23">
        <v>54008</v>
      </c>
      <c r="CO15" s="23"/>
      <c r="CP15" s="23">
        <v>11958</v>
      </c>
      <c r="CQ15" s="23">
        <v>18027</v>
      </c>
      <c r="CR15" s="23">
        <v>19681</v>
      </c>
      <c r="CS15" s="23">
        <v>193479</v>
      </c>
      <c r="CT15" s="23"/>
    </row>
    <row r="16" spans="7:98" s="20" customFormat="1" ht="15" customHeight="1">
      <c r="H16" s="24" t="s">
        <v>84</v>
      </c>
      <c r="I16" s="25" t="s">
        <v>83</v>
      </c>
      <c r="J16" s="26">
        <f>(J15/J10)*100</f>
        <v>98.491304492824867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</row>
    <row r="17" spans="8:98" s="20" customFormat="1" ht="15" customHeight="1">
      <c r="H17" s="21" t="s">
        <v>87</v>
      </c>
      <c r="I17" s="22" t="s">
        <v>81</v>
      </c>
      <c r="J17" s="23">
        <f>SUM(K17:BM17)</f>
        <v>183784</v>
      </c>
      <c r="K17" s="23">
        <v>5805</v>
      </c>
      <c r="L17" s="23">
        <v>208</v>
      </c>
      <c r="M17" s="23">
        <v>624</v>
      </c>
      <c r="N17" s="23"/>
      <c r="O17" s="23"/>
      <c r="P17" s="23"/>
      <c r="Q17" s="23">
        <v>5</v>
      </c>
      <c r="R17" s="23">
        <v>59</v>
      </c>
      <c r="S17" s="23">
        <v>68</v>
      </c>
      <c r="T17" s="23">
        <v>9338</v>
      </c>
      <c r="U17" s="23">
        <v>8190</v>
      </c>
      <c r="V17" s="23">
        <v>4178</v>
      </c>
      <c r="W17" s="23">
        <v>20464</v>
      </c>
      <c r="X17" s="23">
        <v>3888</v>
      </c>
      <c r="Y17" s="23">
        <v>4193</v>
      </c>
      <c r="Z17" s="23">
        <v>198</v>
      </c>
      <c r="AA17" s="23"/>
      <c r="AB17" s="23">
        <v>969</v>
      </c>
      <c r="AC17" s="23">
        <v>53</v>
      </c>
      <c r="AD17" s="23">
        <v>776</v>
      </c>
      <c r="AE17" s="23">
        <v>9</v>
      </c>
      <c r="AF17" s="23">
        <v>30</v>
      </c>
      <c r="AG17" s="23">
        <v>45</v>
      </c>
      <c r="AH17" s="23">
        <v>5</v>
      </c>
      <c r="AI17" s="23">
        <v>122</v>
      </c>
      <c r="AJ17" s="23">
        <v>64</v>
      </c>
      <c r="AK17" s="23">
        <v>101</v>
      </c>
      <c r="AL17" s="23"/>
      <c r="AM17" s="23">
        <v>40</v>
      </c>
      <c r="AN17" s="23">
        <v>2</v>
      </c>
      <c r="AO17" s="23"/>
      <c r="AP17" s="23"/>
      <c r="AQ17" s="23"/>
      <c r="AR17" s="23"/>
      <c r="AS17" s="23">
        <v>6</v>
      </c>
      <c r="AT17" s="23">
        <v>1</v>
      </c>
      <c r="AU17" s="23">
        <v>2</v>
      </c>
      <c r="AV17" s="23"/>
      <c r="AW17" s="23"/>
      <c r="AX17" s="23"/>
      <c r="AY17" s="23"/>
      <c r="AZ17" s="23"/>
      <c r="BA17" s="23">
        <v>187</v>
      </c>
      <c r="BB17" s="23">
        <v>1</v>
      </c>
      <c r="BC17" s="23"/>
      <c r="BD17" s="23">
        <v>17411</v>
      </c>
      <c r="BE17" s="23">
        <v>345</v>
      </c>
      <c r="BF17" s="23">
        <v>8</v>
      </c>
      <c r="BG17" s="23"/>
      <c r="BH17" s="23">
        <v>114</v>
      </c>
      <c r="BI17" s="23"/>
      <c r="BJ17" s="23">
        <v>57034</v>
      </c>
      <c r="BK17" s="23">
        <v>2561</v>
      </c>
      <c r="BL17" s="23">
        <v>46645</v>
      </c>
      <c r="BM17" s="23">
        <v>35</v>
      </c>
      <c r="BO17" s="23"/>
      <c r="BP17" s="23"/>
      <c r="BQ17" s="23"/>
      <c r="BR17" s="23"/>
      <c r="BS17" s="23">
        <v>1490</v>
      </c>
      <c r="BT17" s="23">
        <v>8848</v>
      </c>
      <c r="BU17" s="23"/>
      <c r="BV17" s="23"/>
      <c r="BW17" s="23"/>
      <c r="BX17" s="23"/>
      <c r="BZ17" s="23"/>
      <c r="CA17" s="23"/>
      <c r="CB17" s="23"/>
      <c r="CC17" s="23"/>
      <c r="CD17" s="23">
        <v>152</v>
      </c>
      <c r="CE17" s="23">
        <v>2877</v>
      </c>
      <c r="CF17" s="23"/>
      <c r="CG17" s="23"/>
      <c r="CH17" s="23"/>
      <c r="CI17" s="23"/>
      <c r="CJ17" s="23">
        <v>910</v>
      </c>
      <c r="CK17" s="23">
        <v>8373</v>
      </c>
      <c r="CL17" s="23">
        <v>2491</v>
      </c>
      <c r="CM17" s="23">
        <v>2625</v>
      </c>
      <c r="CN17" s="23">
        <v>3206</v>
      </c>
      <c r="CO17" s="23"/>
      <c r="CP17" s="23">
        <v>951</v>
      </c>
      <c r="CQ17" s="23">
        <v>1460</v>
      </c>
      <c r="CR17" s="23">
        <v>1548</v>
      </c>
      <c r="CS17" s="23">
        <v>17246</v>
      </c>
      <c r="CT17" s="23"/>
    </row>
    <row r="18" spans="8:98" s="20" customFormat="1" ht="15" customHeight="1">
      <c r="H18" s="24" t="s">
        <v>88</v>
      </c>
      <c r="I18" s="25" t="s">
        <v>83</v>
      </c>
      <c r="J18" s="26">
        <f>(J17/J10)*100</f>
        <v>7.5278123428744681E-2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</row>
    <row r="19" spans="8:98" s="20" customFormat="1" ht="15" customHeight="1">
      <c r="H19" s="21" t="s">
        <v>85</v>
      </c>
      <c r="I19" s="22" t="s">
        <v>81</v>
      </c>
      <c r="J19" s="23">
        <f>SUM(K19:BM19)</f>
        <v>109431</v>
      </c>
      <c r="K19" s="23">
        <v>4002</v>
      </c>
      <c r="L19" s="23">
        <v>107</v>
      </c>
      <c r="M19" s="23">
        <v>312</v>
      </c>
      <c r="N19" s="23"/>
      <c r="O19" s="23"/>
      <c r="P19" s="23"/>
      <c r="Q19" s="23">
        <v>12</v>
      </c>
      <c r="R19" s="23">
        <v>42</v>
      </c>
      <c r="S19" s="23">
        <v>57</v>
      </c>
      <c r="T19" s="23">
        <v>6656</v>
      </c>
      <c r="U19" s="23">
        <v>5730</v>
      </c>
      <c r="V19" s="23">
        <v>2003</v>
      </c>
      <c r="W19" s="23">
        <v>11623</v>
      </c>
      <c r="X19" s="23">
        <v>2813</v>
      </c>
      <c r="Y19" s="23">
        <v>1802</v>
      </c>
      <c r="Z19" s="23">
        <v>195</v>
      </c>
      <c r="AA19" s="23">
        <v>1</v>
      </c>
      <c r="AB19" s="23">
        <v>1127</v>
      </c>
      <c r="AC19" s="23">
        <v>100</v>
      </c>
      <c r="AD19" s="23">
        <v>1428</v>
      </c>
      <c r="AE19" s="23">
        <v>8</v>
      </c>
      <c r="AF19" s="23"/>
      <c r="AG19" s="23">
        <v>18</v>
      </c>
      <c r="AH19" s="23">
        <v>13</v>
      </c>
      <c r="AI19" s="23">
        <v>315</v>
      </c>
      <c r="AJ19" s="23">
        <v>69</v>
      </c>
      <c r="AK19" s="23">
        <v>79</v>
      </c>
      <c r="AL19" s="23"/>
      <c r="AM19" s="23">
        <v>44</v>
      </c>
      <c r="AN19" s="23"/>
      <c r="AO19" s="23"/>
      <c r="AP19" s="23"/>
      <c r="AQ19" s="23"/>
      <c r="AR19" s="23"/>
      <c r="AS19" s="23">
        <v>12</v>
      </c>
      <c r="AT19" s="23">
        <v>1</v>
      </c>
      <c r="AU19" s="23"/>
      <c r="AV19" s="23"/>
      <c r="AW19" s="23"/>
      <c r="AX19" s="23"/>
      <c r="AY19" s="23"/>
      <c r="AZ19" s="23"/>
      <c r="BA19" s="23">
        <v>79</v>
      </c>
      <c r="BB19" s="23">
        <v>2</v>
      </c>
      <c r="BC19" s="23"/>
      <c r="BD19" s="23">
        <v>10323</v>
      </c>
      <c r="BE19" s="23">
        <v>298</v>
      </c>
      <c r="BF19" s="23">
        <v>4</v>
      </c>
      <c r="BG19" s="23"/>
      <c r="BH19" s="23">
        <v>28</v>
      </c>
      <c r="BI19" s="23"/>
      <c r="BJ19" s="23">
        <v>33815</v>
      </c>
      <c r="BK19" s="23">
        <v>2384</v>
      </c>
      <c r="BL19" s="23">
        <v>23901</v>
      </c>
      <c r="BM19" s="23">
        <v>28</v>
      </c>
      <c r="BO19" s="23"/>
      <c r="BP19" s="23"/>
      <c r="BQ19" s="23"/>
      <c r="BR19" s="23"/>
      <c r="BS19" s="23">
        <v>2670</v>
      </c>
      <c r="BT19" s="23">
        <v>9205</v>
      </c>
      <c r="BU19" s="23"/>
      <c r="BV19" s="23"/>
      <c r="BW19" s="23"/>
      <c r="BX19" s="23"/>
      <c r="BZ19" s="23"/>
      <c r="CA19" s="23"/>
      <c r="CB19" s="23"/>
      <c r="CC19" s="23"/>
      <c r="CD19" s="23">
        <v>426</v>
      </c>
      <c r="CE19" s="23">
        <v>3926</v>
      </c>
      <c r="CF19" s="23"/>
      <c r="CG19" s="23"/>
      <c r="CH19" s="23"/>
      <c r="CI19" s="23"/>
      <c r="CJ19" s="23">
        <v>1106</v>
      </c>
      <c r="CK19" s="23">
        <v>6485</v>
      </c>
      <c r="CL19" s="23">
        <v>2051</v>
      </c>
      <c r="CM19" s="23">
        <v>1371</v>
      </c>
      <c r="CN19" s="23">
        <v>2410</v>
      </c>
      <c r="CO19" s="23"/>
      <c r="CP19" s="23">
        <v>168</v>
      </c>
      <c r="CQ19" s="23">
        <v>451</v>
      </c>
      <c r="CR19" s="23">
        <v>632</v>
      </c>
      <c r="CS19" s="23">
        <v>9173</v>
      </c>
      <c r="CT19" s="23"/>
    </row>
    <row r="20" spans="8:98" s="20" customFormat="1" ht="15" customHeight="1">
      <c r="H20" s="24" t="s">
        <v>89</v>
      </c>
      <c r="I20" s="25" t="s">
        <v>83</v>
      </c>
      <c r="J20" s="26">
        <f>(J19/J10)*100</f>
        <v>4.4823054917353847E-2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</row>
    <row r="21" spans="8:98" s="20" customFormat="1" ht="15" customHeight="1">
      <c r="H21" s="21" t="s">
        <v>84</v>
      </c>
      <c r="I21" s="22" t="s">
        <v>81</v>
      </c>
      <c r="J21" s="23">
        <f>SUM(K21:BM21)</f>
        <v>480374</v>
      </c>
      <c r="K21" s="23">
        <v>11272</v>
      </c>
      <c r="L21" s="23">
        <v>234</v>
      </c>
      <c r="M21" s="23">
        <v>751</v>
      </c>
      <c r="N21" s="23">
        <v>3</v>
      </c>
      <c r="O21" s="23"/>
      <c r="P21" s="23"/>
      <c r="Q21" s="23">
        <v>20</v>
      </c>
      <c r="R21" s="23">
        <v>94</v>
      </c>
      <c r="S21" s="23">
        <v>247</v>
      </c>
      <c r="T21" s="23">
        <v>24099</v>
      </c>
      <c r="U21" s="23">
        <v>25622</v>
      </c>
      <c r="V21" s="23">
        <v>7626</v>
      </c>
      <c r="W21" s="23">
        <v>60014</v>
      </c>
      <c r="X21" s="23">
        <v>12114</v>
      </c>
      <c r="Y21" s="23">
        <v>5558</v>
      </c>
      <c r="Z21" s="23">
        <v>332</v>
      </c>
      <c r="AA21" s="23">
        <v>3</v>
      </c>
      <c r="AB21" s="23">
        <v>3912</v>
      </c>
      <c r="AC21" s="23">
        <v>476</v>
      </c>
      <c r="AD21" s="23">
        <v>5169</v>
      </c>
      <c r="AE21" s="23">
        <v>96</v>
      </c>
      <c r="AF21" s="23">
        <v>594</v>
      </c>
      <c r="AG21" s="23">
        <v>252</v>
      </c>
      <c r="AH21" s="23">
        <v>30</v>
      </c>
      <c r="AI21" s="23">
        <v>471</v>
      </c>
      <c r="AJ21" s="23">
        <v>316</v>
      </c>
      <c r="AK21" s="23">
        <v>764</v>
      </c>
      <c r="AL21" s="23">
        <v>2</v>
      </c>
      <c r="AM21" s="23">
        <v>83</v>
      </c>
      <c r="AN21" s="23">
        <v>1</v>
      </c>
      <c r="AO21" s="23"/>
      <c r="AP21" s="23"/>
      <c r="AQ21" s="23">
        <v>8</v>
      </c>
      <c r="AR21" s="23"/>
      <c r="AS21" s="23">
        <v>77</v>
      </c>
      <c r="AT21" s="23"/>
      <c r="AU21" s="23">
        <v>6</v>
      </c>
      <c r="AV21" s="23"/>
      <c r="AW21" s="23"/>
      <c r="AX21" s="23"/>
      <c r="AY21" s="23"/>
      <c r="AZ21" s="23"/>
      <c r="BA21" s="23">
        <v>358</v>
      </c>
      <c r="BB21" s="23">
        <v>29</v>
      </c>
      <c r="BC21" s="23">
        <v>4</v>
      </c>
      <c r="BD21" s="23">
        <v>55046</v>
      </c>
      <c r="BE21" s="23">
        <v>1706</v>
      </c>
      <c r="BF21" s="23">
        <v>3</v>
      </c>
      <c r="BG21" s="23"/>
      <c r="BH21" s="23">
        <v>429</v>
      </c>
      <c r="BI21" s="23"/>
      <c r="BJ21" s="23">
        <v>130885</v>
      </c>
      <c r="BK21" s="23">
        <v>7294</v>
      </c>
      <c r="BL21" s="23">
        <v>124307</v>
      </c>
      <c r="BM21" s="23">
        <v>67</v>
      </c>
      <c r="BO21" s="23"/>
      <c r="BP21" s="23"/>
      <c r="BQ21" s="23"/>
      <c r="BR21" s="23"/>
      <c r="BS21" s="23">
        <v>15812</v>
      </c>
      <c r="BT21" s="23">
        <v>59805</v>
      </c>
      <c r="BU21" s="23"/>
      <c r="BV21" s="23"/>
      <c r="BW21" s="23"/>
      <c r="BX21" s="23"/>
      <c r="BZ21" s="23"/>
      <c r="CA21" s="23"/>
      <c r="CB21" s="23"/>
      <c r="CC21" s="23"/>
      <c r="CD21" s="23">
        <v>1837</v>
      </c>
      <c r="CE21" s="23">
        <v>20756</v>
      </c>
      <c r="CF21" s="23"/>
      <c r="CG21" s="23"/>
      <c r="CH21" s="23"/>
      <c r="CI21" s="23"/>
      <c r="CJ21" s="23">
        <v>3855</v>
      </c>
      <c r="CK21" s="23">
        <v>23205</v>
      </c>
      <c r="CL21" s="23">
        <v>10264</v>
      </c>
      <c r="CM21" s="23">
        <v>4167</v>
      </c>
      <c r="CN21" s="23">
        <v>14306</v>
      </c>
      <c r="CO21" s="23"/>
      <c r="CP21" s="23">
        <v>783</v>
      </c>
      <c r="CQ21" s="23">
        <v>4261</v>
      </c>
      <c r="CR21" s="23">
        <v>3433</v>
      </c>
      <c r="CS21" s="23">
        <v>45547</v>
      </c>
      <c r="CT21" s="23"/>
    </row>
    <row r="22" spans="8:98" s="20" customFormat="1" ht="15" customHeight="1">
      <c r="H22" s="24" t="s">
        <v>90</v>
      </c>
      <c r="I22" s="25" t="s">
        <v>83</v>
      </c>
      <c r="J22" s="26">
        <f>(J21/J10)*100</f>
        <v>0.19676170539306903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</row>
    <row r="23" spans="8:98" s="20" customFormat="1" ht="15" customHeight="1">
      <c r="H23" s="21" t="s">
        <v>91</v>
      </c>
      <c r="I23" s="22" t="s">
        <v>81</v>
      </c>
      <c r="J23" s="23">
        <f>SUM(K23:BM23)</f>
        <v>662097</v>
      </c>
      <c r="K23" s="23">
        <v>11767</v>
      </c>
      <c r="L23" s="23">
        <v>250</v>
      </c>
      <c r="M23" s="23">
        <v>1257</v>
      </c>
      <c r="N23" s="23">
        <v>2</v>
      </c>
      <c r="O23" s="23"/>
      <c r="P23" s="23"/>
      <c r="Q23" s="23">
        <v>1</v>
      </c>
      <c r="R23" s="23">
        <v>135</v>
      </c>
      <c r="S23" s="23">
        <v>208</v>
      </c>
      <c r="T23" s="23">
        <v>33357</v>
      </c>
      <c r="U23" s="23">
        <v>35909</v>
      </c>
      <c r="V23" s="23">
        <v>12346</v>
      </c>
      <c r="W23" s="23">
        <v>107776</v>
      </c>
      <c r="X23" s="23">
        <v>17086</v>
      </c>
      <c r="Y23" s="23">
        <v>6420</v>
      </c>
      <c r="Z23" s="23">
        <v>369</v>
      </c>
      <c r="AA23" s="23">
        <v>1</v>
      </c>
      <c r="AB23" s="23">
        <v>5057</v>
      </c>
      <c r="AC23" s="23">
        <v>812</v>
      </c>
      <c r="AD23" s="23">
        <v>5425</v>
      </c>
      <c r="AE23" s="23">
        <v>95</v>
      </c>
      <c r="AF23" s="23">
        <v>813</v>
      </c>
      <c r="AG23" s="23">
        <v>327</v>
      </c>
      <c r="AH23" s="23">
        <v>45</v>
      </c>
      <c r="AI23" s="23">
        <v>988</v>
      </c>
      <c r="AJ23" s="23">
        <v>235</v>
      </c>
      <c r="AK23" s="23">
        <v>381</v>
      </c>
      <c r="AL23" s="23">
        <v>4</v>
      </c>
      <c r="AM23" s="23">
        <v>112</v>
      </c>
      <c r="AN23" s="23">
        <v>3</v>
      </c>
      <c r="AO23" s="23"/>
      <c r="AP23" s="23"/>
      <c r="AQ23" s="23"/>
      <c r="AR23" s="23"/>
      <c r="AS23" s="23">
        <v>67</v>
      </c>
      <c r="AT23" s="23">
        <v>7</v>
      </c>
      <c r="AU23" s="23">
        <v>268</v>
      </c>
      <c r="AV23" s="23"/>
      <c r="AW23" s="23"/>
      <c r="AX23" s="23"/>
      <c r="AY23" s="23"/>
      <c r="AZ23" s="23"/>
      <c r="BA23" s="23">
        <v>581</v>
      </c>
      <c r="BB23" s="23">
        <v>41</v>
      </c>
      <c r="BC23" s="23">
        <v>3</v>
      </c>
      <c r="BD23" s="23">
        <v>50021</v>
      </c>
      <c r="BE23" s="23">
        <v>2624</v>
      </c>
      <c r="BF23" s="23">
        <v>9</v>
      </c>
      <c r="BG23" s="23"/>
      <c r="BH23" s="23">
        <v>600</v>
      </c>
      <c r="BI23" s="23"/>
      <c r="BJ23" s="23">
        <v>166745</v>
      </c>
      <c r="BK23" s="23">
        <v>9621</v>
      </c>
      <c r="BL23" s="23">
        <v>190280</v>
      </c>
      <c r="BM23" s="23">
        <v>49</v>
      </c>
      <c r="BO23" s="23"/>
      <c r="BP23" s="23"/>
      <c r="BQ23" s="23"/>
      <c r="BR23" s="23"/>
      <c r="BS23" s="23">
        <v>54110</v>
      </c>
      <c r="BT23" s="23">
        <v>66707</v>
      </c>
      <c r="BU23" s="23"/>
      <c r="BV23" s="23">
        <v>4690</v>
      </c>
      <c r="BW23" s="23"/>
      <c r="BX23" s="23"/>
      <c r="BZ23" s="23"/>
      <c r="CA23" s="23"/>
      <c r="CB23" s="23"/>
      <c r="CC23" s="23"/>
      <c r="CD23" s="23">
        <v>19838</v>
      </c>
      <c r="CE23" s="23">
        <v>25595</v>
      </c>
      <c r="CF23" s="23"/>
      <c r="CG23" s="23">
        <v>265</v>
      </c>
      <c r="CH23" s="23"/>
      <c r="CI23" s="23"/>
      <c r="CJ23" s="23">
        <v>5000</v>
      </c>
      <c r="CK23" s="23">
        <v>30671</v>
      </c>
      <c r="CL23" s="23">
        <v>10597</v>
      </c>
      <c r="CM23" s="23">
        <v>5008</v>
      </c>
      <c r="CN23" s="23">
        <v>21496</v>
      </c>
      <c r="CO23" s="23"/>
      <c r="CP23" s="23">
        <v>2677</v>
      </c>
      <c r="CQ23" s="23">
        <v>8985</v>
      </c>
      <c r="CR23" s="23">
        <v>7298</v>
      </c>
      <c r="CS23" s="23">
        <v>84919</v>
      </c>
      <c r="CT23" s="23"/>
    </row>
    <row r="24" spans="8:98" s="20" customFormat="1" ht="15" customHeight="1">
      <c r="H24" s="24" t="s">
        <v>92</v>
      </c>
      <c r="I24" s="25" t="s">
        <v>83</v>
      </c>
      <c r="J24" s="26">
        <f>(J23/J10)*100</f>
        <v>0.27119564101228383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</row>
    <row r="25" spans="8:98" s="20" customFormat="1" ht="15" customHeight="1">
      <c r="H25" s="21" t="s">
        <v>93</v>
      </c>
      <c r="I25" s="22" t="s">
        <v>81</v>
      </c>
      <c r="J25" s="23">
        <f>SUM(K25:BM25)</f>
        <v>265535</v>
      </c>
      <c r="K25" s="23">
        <v>8240</v>
      </c>
      <c r="L25" s="23">
        <v>352</v>
      </c>
      <c r="M25" s="23">
        <v>1518</v>
      </c>
      <c r="N25" s="23">
        <v>1</v>
      </c>
      <c r="O25" s="23"/>
      <c r="P25" s="23"/>
      <c r="Q25" s="23"/>
      <c r="R25" s="23">
        <v>54</v>
      </c>
      <c r="S25" s="23">
        <v>125</v>
      </c>
      <c r="T25" s="23">
        <v>14378</v>
      </c>
      <c r="U25" s="23">
        <v>13921</v>
      </c>
      <c r="V25" s="23">
        <v>6180</v>
      </c>
      <c r="W25" s="23">
        <v>32054</v>
      </c>
      <c r="X25" s="23">
        <v>7659</v>
      </c>
      <c r="Y25" s="23">
        <v>4619</v>
      </c>
      <c r="Z25" s="23">
        <v>323</v>
      </c>
      <c r="AA25" s="23">
        <v>2</v>
      </c>
      <c r="AB25" s="23">
        <v>2027</v>
      </c>
      <c r="AC25" s="23">
        <v>1084</v>
      </c>
      <c r="AD25" s="23">
        <v>3280</v>
      </c>
      <c r="AE25" s="23">
        <v>22</v>
      </c>
      <c r="AF25" s="23">
        <v>276</v>
      </c>
      <c r="AG25" s="23">
        <v>83</v>
      </c>
      <c r="AH25" s="23">
        <v>35</v>
      </c>
      <c r="AI25" s="23">
        <v>2266</v>
      </c>
      <c r="AJ25" s="23">
        <v>66</v>
      </c>
      <c r="AK25" s="23">
        <v>703</v>
      </c>
      <c r="AL25" s="23">
        <v>1</v>
      </c>
      <c r="AM25" s="23">
        <v>80</v>
      </c>
      <c r="AN25" s="23">
        <v>3</v>
      </c>
      <c r="AO25" s="23"/>
      <c r="AP25" s="23">
        <v>1</v>
      </c>
      <c r="AQ25" s="23">
        <v>6</v>
      </c>
      <c r="AR25" s="23">
        <v>1</v>
      </c>
      <c r="AS25" s="23">
        <v>30</v>
      </c>
      <c r="AT25" s="23">
        <v>3</v>
      </c>
      <c r="AU25" s="23">
        <v>1</v>
      </c>
      <c r="AV25" s="23"/>
      <c r="AW25" s="23"/>
      <c r="AX25" s="23"/>
      <c r="AY25" s="23"/>
      <c r="AZ25" s="23"/>
      <c r="BA25" s="23">
        <v>107</v>
      </c>
      <c r="BB25" s="23"/>
      <c r="BC25" s="23">
        <v>4</v>
      </c>
      <c r="BD25" s="23">
        <v>25880</v>
      </c>
      <c r="BE25" s="23">
        <v>1548</v>
      </c>
      <c r="BF25" s="23">
        <v>153</v>
      </c>
      <c r="BG25" s="23"/>
      <c r="BH25" s="23">
        <v>207</v>
      </c>
      <c r="BI25" s="23"/>
      <c r="BJ25" s="23">
        <v>71334</v>
      </c>
      <c r="BK25" s="23">
        <v>6453</v>
      </c>
      <c r="BL25" s="23">
        <v>60392</v>
      </c>
      <c r="BM25" s="23">
        <v>63</v>
      </c>
      <c r="BO25" s="23"/>
      <c r="BP25" s="23"/>
      <c r="BQ25" s="23"/>
      <c r="BR25" s="23"/>
      <c r="BS25" s="23">
        <v>7400</v>
      </c>
      <c r="BT25" s="23">
        <v>12530</v>
      </c>
      <c r="BU25" s="23"/>
      <c r="BV25" s="23"/>
      <c r="BW25" s="23"/>
      <c r="BX25" s="23"/>
      <c r="BZ25" s="23"/>
      <c r="CA25" s="23"/>
      <c r="CB25" s="23"/>
      <c r="CC25" s="23"/>
      <c r="CD25" s="23">
        <v>2079</v>
      </c>
      <c r="CE25" s="23">
        <v>4636</v>
      </c>
      <c r="CF25" s="23"/>
      <c r="CG25" s="23"/>
      <c r="CH25" s="23"/>
      <c r="CI25" s="23"/>
      <c r="CJ25" s="23">
        <v>1980</v>
      </c>
      <c r="CK25" s="23">
        <v>14098</v>
      </c>
      <c r="CL25" s="23">
        <v>5961</v>
      </c>
      <c r="CM25" s="23">
        <v>4200</v>
      </c>
      <c r="CN25" s="23">
        <v>6725</v>
      </c>
      <c r="CO25" s="23"/>
      <c r="CP25" s="23">
        <v>264</v>
      </c>
      <c r="CQ25" s="23">
        <v>1965</v>
      </c>
      <c r="CR25" s="23">
        <v>1970</v>
      </c>
      <c r="CS25" s="23">
        <v>25276</v>
      </c>
      <c r="CT25" s="23"/>
    </row>
    <row r="26" spans="8:98" s="20" customFormat="1" ht="15" customHeight="1">
      <c r="H26" s="24" t="s">
        <v>94</v>
      </c>
      <c r="I26" s="25" t="s">
        <v>83</v>
      </c>
      <c r="J26" s="26">
        <f>(J25/J10)*100</f>
        <v>0.10876342067128653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</row>
    <row r="27" spans="8:98" s="20" customFormat="1" ht="15" customHeight="1">
      <c r="H27" s="21" t="s">
        <v>95</v>
      </c>
      <c r="I27" s="22" t="s">
        <v>81</v>
      </c>
      <c r="J27" s="23">
        <f>SUM(K27:BM27)</f>
        <v>165626</v>
      </c>
      <c r="K27" s="23">
        <v>8022</v>
      </c>
      <c r="L27" s="23">
        <v>207</v>
      </c>
      <c r="M27" s="23">
        <v>794</v>
      </c>
      <c r="N27" s="23"/>
      <c r="O27" s="23"/>
      <c r="P27" s="23"/>
      <c r="Q27" s="23">
        <v>9</v>
      </c>
      <c r="R27" s="23">
        <v>99</v>
      </c>
      <c r="S27" s="23">
        <v>90</v>
      </c>
      <c r="T27" s="23">
        <v>7688</v>
      </c>
      <c r="U27" s="23">
        <v>7649</v>
      </c>
      <c r="V27" s="23">
        <v>2638</v>
      </c>
      <c r="W27" s="23">
        <v>15839</v>
      </c>
      <c r="X27" s="23">
        <v>3485</v>
      </c>
      <c r="Y27" s="23">
        <v>2753</v>
      </c>
      <c r="Z27" s="23">
        <v>223</v>
      </c>
      <c r="AA27" s="23">
        <v>1</v>
      </c>
      <c r="AB27" s="23">
        <v>1323</v>
      </c>
      <c r="AC27" s="23">
        <v>977</v>
      </c>
      <c r="AD27" s="23">
        <v>4113</v>
      </c>
      <c r="AE27" s="23">
        <v>19</v>
      </c>
      <c r="AF27" s="23">
        <v>84</v>
      </c>
      <c r="AG27" s="23">
        <v>32</v>
      </c>
      <c r="AH27" s="23">
        <v>37</v>
      </c>
      <c r="AI27" s="23">
        <v>875</v>
      </c>
      <c r="AJ27" s="23">
        <v>31</v>
      </c>
      <c r="AK27" s="23">
        <v>222</v>
      </c>
      <c r="AL27" s="23">
        <v>2</v>
      </c>
      <c r="AM27" s="23">
        <v>56</v>
      </c>
      <c r="AN27" s="23">
        <v>1</v>
      </c>
      <c r="AO27" s="23">
        <v>64</v>
      </c>
      <c r="AP27" s="23"/>
      <c r="AQ27" s="23"/>
      <c r="AR27" s="23"/>
      <c r="AS27" s="23">
        <v>64</v>
      </c>
      <c r="AT27" s="23">
        <v>2</v>
      </c>
      <c r="AU27" s="23">
        <v>6</v>
      </c>
      <c r="AV27" s="23"/>
      <c r="AW27" s="23"/>
      <c r="AX27" s="23"/>
      <c r="AY27" s="23"/>
      <c r="AZ27" s="23"/>
      <c r="BA27" s="23">
        <v>90</v>
      </c>
      <c r="BB27" s="23"/>
      <c r="BC27" s="23"/>
      <c r="BD27" s="23">
        <v>19216</v>
      </c>
      <c r="BE27" s="23">
        <v>561</v>
      </c>
      <c r="BF27" s="23">
        <v>3</v>
      </c>
      <c r="BG27" s="23"/>
      <c r="BH27" s="23">
        <v>124</v>
      </c>
      <c r="BI27" s="23"/>
      <c r="BJ27" s="23">
        <v>48056</v>
      </c>
      <c r="BK27" s="23">
        <v>6639</v>
      </c>
      <c r="BL27" s="23">
        <v>33505</v>
      </c>
      <c r="BM27" s="23">
        <v>27</v>
      </c>
      <c r="BO27" s="23"/>
      <c r="BP27" s="23"/>
      <c r="BQ27" s="23"/>
      <c r="BR27" s="23"/>
      <c r="BS27" s="23">
        <v>12600</v>
      </c>
      <c r="BT27" s="23">
        <v>5215</v>
      </c>
      <c r="BU27" s="23"/>
      <c r="BV27" s="23"/>
      <c r="BW27" s="23">
        <v>85</v>
      </c>
      <c r="BX27" s="23"/>
      <c r="BZ27" s="23"/>
      <c r="CA27" s="23"/>
      <c r="CB27" s="23"/>
      <c r="CC27" s="23"/>
      <c r="CD27" s="23">
        <v>4944</v>
      </c>
      <c r="CE27" s="23">
        <v>1821</v>
      </c>
      <c r="CF27" s="23"/>
      <c r="CG27" s="23"/>
      <c r="CH27" s="23">
        <v>64</v>
      </c>
      <c r="CI27" s="23"/>
      <c r="CJ27" s="23">
        <v>1309</v>
      </c>
      <c r="CK27" s="23">
        <v>7505</v>
      </c>
      <c r="CL27" s="23">
        <v>2636</v>
      </c>
      <c r="CM27" s="23">
        <v>1946</v>
      </c>
      <c r="CN27" s="23">
        <v>3195</v>
      </c>
      <c r="CO27" s="23"/>
      <c r="CP27" s="23">
        <v>183</v>
      </c>
      <c r="CQ27" s="23">
        <v>1140</v>
      </c>
      <c r="CR27" s="23">
        <v>687</v>
      </c>
      <c r="CS27" s="23">
        <v>12542</v>
      </c>
      <c r="CT27" s="23"/>
    </row>
    <row r="28" spans="8:98" s="20" customFormat="1" ht="15" customHeight="1">
      <c r="H28" s="24" t="s">
        <v>94</v>
      </c>
      <c r="I28" s="25" t="s">
        <v>83</v>
      </c>
      <c r="J28" s="26">
        <f>(J27/J10)*100</f>
        <v>6.7840587162153757E-2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</row>
    <row r="29" spans="8:98" s="20" customFormat="1" ht="15" customHeight="1">
      <c r="H29" s="21" t="s">
        <v>96</v>
      </c>
      <c r="I29" s="22" t="s">
        <v>81</v>
      </c>
      <c r="J29" s="23">
        <f>SUM(K29:BM29)</f>
        <v>417455</v>
      </c>
      <c r="K29" s="23">
        <v>13224</v>
      </c>
      <c r="L29" s="23">
        <v>410</v>
      </c>
      <c r="M29" s="23">
        <v>2380</v>
      </c>
      <c r="N29" s="23">
        <v>4</v>
      </c>
      <c r="O29" s="23"/>
      <c r="P29" s="23"/>
      <c r="Q29" s="23">
        <v>1</v>
      </c>
      <c r="R29" s="23">
        <v>227</v>
      </c>
      <c r="S29" s="23">
        <v>302</v>
      </c>
      <c r="T29" s="23">
        <v>21676</v>
      </c>
      <c r="U29" s="23">
        <v>20099</v>
      </c>
      <c r="V29" s="23">
        <v>9688</v>
      </c>
      <c r="W29" s="23">
        <v>59467</v>
      </c>
      <c r="X29" s="23">
        <v>10472</v>
      </c>
      <c r="Y29" s="23">
        <v>6431</v>
      </c>
      <c r="Z29" s="23">
        <v>382</v>
      </c>
      <c r="AA29" s="23">
        <v>3</v>
      </c>
      <c r="AB29" s="23">
        <v>4111</v>
      </c>
      <c r="AC29" s="23">
        <v>1323</v>
      </c>
      <c r="AD29" s="23">
        <v>8689</v>
      </c>
      <c r="AE29" s="23">
        <v>46</v>
      </c>
      <c r="AF29" s="23">
        <v>535</v>
      </c>
      <c r="AG29" s="23">
        <v>307</v>
      </c>
      <c r="AH29" s="23">
        <v>101</v>
      </c>
      <c r="AI29" s="23">
        <v>3657</v>
      </c>
      <c r="AJ29" s="23">
        <v>189</v>
      </c>
      <c r="AK29" s="23">
        <v>711</v>
      </c>
      <c r="AL29" s="23">
        <v>4</v>
      </c>
      <c r="AM29" s="23">
        <v>122</v>
      </c>
      <c r="AN29" s="23"/>
      <c r="AO29" s="23"/>
      <c r="AP29" s="23">
        <v>2</v>
      </c>
      <c r="AQ29" s="23"/>
      <c r="AR29" s="23"/>
      <c r="AS29" s="23">
        <v>101</v>
      </c>
      <c r="AT29" s="23">
        <v>2</v>
      </c>
      <c r="AU29" s="23">
        <v>4</v>
      </c>
      <c r="AV29" s="23"/>
      <c r="AW29" s="23"/>
      <c r="AX29" s="23"/>
      <c r="AY29" s="23"/>
      <c r="AZ29" s="23"/>
      <c r="BA29" s="23">
        <v>353</v>
      </c>
      <c r="BB29" s="23">
        <v>30</v>
      </c>
      <c r="BC29" s="23">
        <v>6</v>
      </c>
      <c r="BD29" s="23">
        <v>35205</v>
      </c>
      <c r="BE29" s="23">
        <v>1262</v>
      </c>
      <c r="BF29" s="23">
        <v>21</v>
      </c>
      <c r="BG29" s="23">
        <v>1</v>
      </c>
      <c r="BH29" s="23">
        <v>309</v>
      </c>
      <c r="BI29" s="23"/>
      <c r="BJ29" s="23">
        <v>116866</v>
      </c>
      <c r="BK29" s="23">
        <v>8869</v>
      </c>
      <c r="BL29" s="23">
        <v>89689</v>
      </c>
      <c r="BM29" s="23">
        <v>174</v>
      </c>
      <c r="BO29" s="23"/>
      <c r="BP29" s="23"/>
      <c r="BQ29" s="23"/>
      <c r="BR29" s="23"/>
      <c r="BS29" s="23">
        <v>13681</v>
      </c>
      <c r="BT29" s="23">
        <v>57347</v>
      </c>
      <c r="BU29" s="23"/>
      <c r="BV29" s="23"/>
      <c r="BW29" s="23"/>
      <c r="BX29" s="23"/>
      <c r="BZ29" s="23"/>
      <c r="CA29" s="23"/>
      <c r="CB29" s="23"/>
      <c r="CC29" s="23"/>
      <c r="CD29" s="23">
        <v>1824</v>
      </c>
      <c r="CE29" s="23">
        <v>20506</v>
      </c>
      <c r="CF29" s="23"/>
      <c r="CG29" s="23"/>
      <c r="CH29" s="23"/>
      <c r="CI29" s="23"/>
      <c r="CJ29" s="23">
        <v>4037</v>
      </c>
      <c r="CK29" s="23">
        <v>20626</v>
      </c>
      <c r="CL29" s="23">
        <v>6933</v>
      </c>
      <c r="CM29" s="23">
        <v>5683</v>
      </c>
      <c r="CN29" s="23">
        <v>10521</v>
      </c>
      <c r="CO29" s="23"/>
      <c r="CP29" s="23">
        <v>1002</v>
      </c>
      <c r="CQ29" s="23">
        <v>4353</v>
      </c>
      <c r="CR29" s="23">
        <v>3956</v>
      </c>
      <c r="CS29" s="23">
        <v>48824</v>
      </c>
      <c r="CT29" s="23"/>
    </row>
    <row r="30" spans="8:98" s="20" customFormat="1" ht="15" customHeight="1">
      <c r="H30" s="24" t="s">
        <v>97</v>
      </c>
      <c r="I30" s="25" t="s">
        <v>83</v>
      </c>
      <c r="J30" s="26">
        <f>(J29/J10)*100</f>
        <v>0.17099001553969123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</row>
    <row r="31" spans="8:98" s="20" customFormat="1" ht="15" customHeight="1">
      <c r="H31" s="21" t="s">
        <v>98</v>
      </c>
      <c r="I31" s="22" t="s">
        <v>81</v>
      </c>
      <c r="J31" s="23">
        <f>SUM(K31:BM31)</f>
        <v>754363</v>
      </c>
      <c r="K31" s="23">
        <v>1786</v>
      </c>
      <c r="L31" s="23">
        <v>69</v>
      </c>
      <c r="M31" s="23">
        <v>188</v>
      </c>
      <c r="N31" s="23"/>
      <c r="O31" s="23"/>
      <c r="P31" s="23"/>
      <c r="Q31" s="23"/>
      <c r="R31" s="23">
        <v>57</v>
      </c>
      <c r="S31" s="23">
        <v>105</v>
      </c>
      <c r="T31" s="23">
        <v>2030</v>
      </c>
      <c r="U31" s="23">
        <v>1645</v>
      </c>
      <c r="V31" s="23">
        <v>692</v>
      </c>
      <c r="W31" s="23">
        <v>5056</v>
      </c>
      <c r="X31" s="23">
        <v>1434</v>
      </c>
      <c r="Y31" s="23">
        <v>583</v>
      </c>
      <c r="Z31" s="23">
        <v>46</v>
      </c>
      <c r="AA31" s="23"/>
      <c r="AB31" s="23">
        <v>575</v>
      </c>
      <c r="AC31" s="23">
        <v>517</v>
      </c>
      <c r="AD31" s="23">
        <v>1131</v>
      </c>
      <c r="AE31" s="23">
        <v>66</v>
      </c>
      <c r="AF31" s="23">
        <v>64</v>
      </c>
      <c r="AG31" s="23">
        <v>51</v>
      </c>
      <c r="AH31" s="23">
        <v>33</v>
      </c>
      <c r="AI31" s="23">
        <v>85</v>
      </c>
      <c r="AJ31" s="23">
        <v>19</v>
      </c>
      <c r="AK31" s="23">
        <v>22</v>
      </c>
      <c r="AL31" s="23"/>
      <c r="AM31" s="23">
        <v>101</v>
      </c>
      <c r="AN31" s="23"/>
      <c r="AO31" s="23"/>
      <c r="AP31" s="23">
        <v>1</v>
      </c>
      <c r="AQ31" s="23"/>
      <c r="AR31" s="23"/>
      <c r="AS31" s="23">
        <v>21</v>
      </c>
      <c r="AT31" s="23">
        <v>1</v>
      </c>
      <c r="AU31" s="23">
        <v>16</v>
      </c>
      <c r="AV31" s="23"/>
      <c r="AW31" s="23"/>
      <c r="AX31" s="23"/>
      <c r="AY31" s="23"/>
      <c r="AZ31" s="23"/>
      <c r="BA31" s="23">
        <v>62</v>
      </c>
      <c r="BB31" s="23">
        <v>2</v>
      </c>
      <c r="BC31" s="23">
        <v>2</v>
      </c>
      <c r="BD31" s="23">
        <v>2420</v>
      </c>
      <c r="BE31" s="23">
        <v>151</v>
      </c>
      <c r="BF31" s="23">
        <v>4</v>
      </c>
      <c r="BG31" s="23"/>
      <c r="BH31" s="23">
        <v>26</v>
      </c>
      <c r="BI31" s="23"/>
      <c r="BJ31" s="23">
        <v>725072</v>
      </c>
      <c r="BK31" s="23">
        <v>1973</v>
      </c>
      <c r="BL31" s="23">
        <v>8246</v>
      </c>
      <c r="BM31" s="23">
        <v>11</v>
      </c>
      <c r="BO31" s="23"/>
      <c r="BP31" s="23">
        <v>389600</v>
      </c>
      <c r="BQ31" s="23">
        <v>1108900</v>
      </c>
      <c r="BR31" s="23">
        <v>608000</v>
      </c>
      <c r="BS31" s="23">
        <v>1000</v>
      </c>
      <c r="BT31" s="23">
        <v>13331</v>
      </c>
      <c r="BU31" s="23"/>
      <c r="BV31" s="23"/>
      <c r="BW31" s="23"/>
      <c r="BX31" s="23"/>
      <c r="BZ31" s="23"/>
      <c r="CA31" s="23">
        <v>177127</v>
      </c>
      <c r="CB31" s="23">
        <v>412592</v>
      </c>
      <c r="CC31" s="23">
        <v>116297</v>
      </c>
      <c r="CD31" s="23">
        <v>250</v>
      </c>
      <c r="CE31" s="23">
        <v>7633</v>
      </c>
      <c r="CF31" s="23"/>
      <c r="CG31" s="23"/>
      <c r="CH31" s="23"/>
      <c r="CI31" s="23"/>
      <c r="CJ31" s="23">
        <v>480</v>
      </c>
      <c r="CK31" s="23">
        <v>1948</v>
      </c>
      <c r="CL31" s="23">
        <v>382</v>
      </c>
      <c r="CM31" s="23">
        <v>330</v>
      </c>
      <c r="CN31" s="23">
        <v>1156</v>
      </c>
      <c r="CO31" s="23"/>
      <c r="CP31" s="23">
        <v>75</v>
      </c>
      <c r="CQ31" s="23">
        <v>69</v>
      </c>
      <c r="CR31" s="23">
        <v>362</v>
      </c>
      <c r="CS31" s="23">
        <v>3891</v>
      </c>
      <c r="CT31" s="23"/>
    </row>
    <row r="32" spans="8:98" s="20" customFormat="1" ht="15" customHeight="1">
      <c r="H32" s="24" t="s">
        <v>99</v>
      </c>
      <c r="I32" s="25" t="s">
        <v>83</v>
      </c>
      <c r="J32" s="26">
        <f>(J31/J10)*100</f>
        <v>0.30898789352760919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78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28" max="31" man="1"/>
    <brk id="38" max="31" man="1"/>
    <brk id="47" max="31" man="1"/>
    <brk id="56" max="31" man="1"/>
    <brk id="66" max="31" man="1"/>
    <brk id="77" max="31" man="1"/>
    <brk id="88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M33"/>
  <sheetViews>
    <sheetView showGridLines="0" topLeftCell="G1" zoomScaleNormal="100" zoomScaleSheetLayoutView="100" workbookViewId="0"/>
  </sheetViews>
  <sheetFormatPr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16384" width="9" style="1"/>
  </cols>
  <sheetData>
    <row r="1" spans="7:65" ht="15" customHeight="1">
      <c r="H1" s="2" t="s">
        <v>100</v>
      </c>
    </row>
    <row r="2" spans="7:65" ht="15" customHeight="1">
      <c r="G2" s="4" t="s">
        <v>115</v>
      </c>
      <c r="L2" s="13" t="s">
        <v>101</v>
      </c>
    </row>
    <row r="3" spans="7:65" hidden="1"/>
    <row r="4" spans="7:65" hidden="1"/>
    <row r="5" spans="7:65" hidden="1">
      <c r="G5" s="1" t="s">
        <v>116</v>
      </c>
    </row>
    <row r="6" spans="7:65" hidden="1"/>
    <row r="7" spans="7:65" hidden="1"/>
    <row r="8" spans="7:65" hidden="1"/>
    <row r="9" spans="7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102</v>
      </c>
      <c r="M9" s="9" t="s">
        <v>8</v>
      </c>
      <c r="N9" s="10" t="s">
        <v>9</v>
      </c>
      <c r="O9" s="9" t="s">
        <v>10</v>
      </c>
      <c r="P9" s="10" t="s">
        <v>103</v>
      </c>
      <c r="Q9" s="9" t="s">
        <v>104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105</v>
      </c>
      <c r="X9" s="12" t="s">
        <v>106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107</v>
      </c>
      <c r="AV9" s="9" t="s">
        <v>43</v>
      </c>
      <c r="AW9" s="9" t="s">
        <v>44</v>
      </c>
      <c r="AX9" s="9" t="s">
        <v>108</v>
      </c>
      <c r="AY9" s="9" t="s">
        <v>46</v>
      </c>
      <c r="AZ9" s="9" t="s">
        <v>47</v>
      </c>
      <c r="BA9" s="12" t="s">
        <v>109</v>
      </c>
      <c r="BB9" s="12" t="s">
        <v>110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7:65" s="16" customFormat="1" ht="15" customHeight="1">
      <c r="H10" s="17" t="s">
        <v>79</v>
      </c>
      <c r="I10" s="18"/>
      <c r="J10" s="19">
        <f>SUM(K10:BM10)</f>
        <v>817278</v>
      </c>
      <c r="K10" s="19">
        <f t="shared" ref="K10:BM10" si="0">SUM(K11:K32)</f>
        <v>0</v>
      </c>
      <c r="L10" s="19">
        <f t="shared" si="0"/>
        <v>0</v>
      </c>
      <c r="M10" s="19">
        <f t="shared" si="0"/>
        <v>0</v>
      </c>
      <c r="N10" s="19">
        <f>SUM(N11:N32)</f>
        <v>0</v>
      </c>
      <c r="O10" s="19">
        <f t="shared" si="0"/>
        <v>0</v>
      </c>
      <c r="P10" s="19">
        <f>SUM(P11:P32)</f>
        <v>0</v>
      </c>
      <c r="Q10" s="19">
        <f>SUM(Q11:Q32)</f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>SUM(U11:U32)</f>
        <v>0</v>
      </c>
      <c r="V10" s="19">
        <f t="shared" si="0"/>
        <v>0</v>
      </c>
      <c r="W10" s="19">
        <f t="shared" si="0"/>
        <v>0</v>
      </c>
      <c r="X10" s="19">
        <f t="shared" si="0"/>
        <v>110809</v>
      </c>
      <c r="Y10" s="19">
        <f t="shared" si="0"/>
        <v>3351</v>
      </c>
      <c r="Z10" s="19">
        <f t="shared" si="0"/>
        <v>5</v>
      </c>
      <c r="AA10" s="19">
        <f t="shared" si="0"/>
        <v>0</v>
      </c>
      <c r="AB10" s="19">
        <f t="shared" si="0"/>
        <v>569</v>
      </c>
      <c r="AC10" s="19">
        <f t="shared" si="0"/>
        <v>0</v>
      </c>
      <c r="AD10" s="19">
        <f t="shared" si="0"/>
        <v>0</v>
      </c>
      <c r="AE10" s="19">
        <f t="shared" si="0"/>
        <v>0</v>
      </c>
      <c r="AF10" s="19">
        <f t="shared" si="0"/>
        <v>0</v>
      </c>
      <c r="AG10" s="19">
        <f t="shared" si="0"/>
        <v>0</v>
      </c>
      <c r="AH10" s="19">
        <f t="shared" si="0"/>
        <v>0</v>
      </c>
      <c r="AI10" s="19">
        <f t="shared" si="0"/>
        <v>0</v>
      </c>
      <c r="AJ10" s="19">
        <f t="shared" si="0"/>
        <v>0</v>
      </c>
      <c r="AK10" s="19">
        <f t="shared" si="0"/>
        <v>0</v>
      </c>
      <c r="AL10" s="19">
        <f t="shared" si="0"/>
        <v>0</v>
      </c>
      <c r="AM10" s="19">
        <f t="shared" si="0"/>
        <v>0</v>
      </c>
      <c r="AN10" s="19">
        <f t="shared" si="0"/>
        <v>0</v>
      </c>
      <c r="AO10" s="19">
        <f t="shared" si="0"/>
        <v>0</v>
      </c>
      <c r="AP10" s="19">
        <f t="shared" si="0"/>
        <v>0</v>
      </c>
      <c r="AQ10" s="19">
        <f t="shared" si="0"/>
        <v>0</v>
      </c>
      <c r="AR10" s="19">
        <f t="shared" si="0"/>
        <v>0</v>
      </c>
      <c r="AS10" s="19">
        <f t="shared" si="0"/>
        <v>0</v>
      </c>
      <c r="AT10" s="19">
        <f t="shared" si="0"/>
        <v>0</v>
      </c>
      <c r="AU10" s="19">
        <f t="shared" si="0"/>
        <v>0</v>
      </c>
      <c r="AV10" s="19">
        <f t="shared" si="0"/>
        <v>0</v>
      </c>
      <c r="AW10" s="19">
        <f t="shared" si="0"/>
        <v>0</v>
      </c>
      <c r="AX10" s="19">
        <f t="shared" si="0"/>
        <v>0</v>
      </c>
      <c r="AY10" s="19">
        <f t="shared" si="0"/>
        <v>0</v>
      </c>
      <c r="AZ10" s="19">
        <f t="shared" si="0"/>
        <v>0</v>
      </c>
      <c r="BA10" s="19">
        <f t="shared" si="0"/>
        <v>0</v>
      </c>
      <c r="BB10" s="19">
        <f t="shared" si="0"/>
        <v>0</v>
      </c>
      <c r="BC10" s="19">
        <f t="shared" si="0"/>
        <v>0</v>
      </c>
      <c r="BD10" s="19">
        <f t="shared" si="0"/>
        <v>0</v>
      </c>
      <c r="BE10" s="19">
        <f t="shared" si="0"/>
        <v>13369</v>
      </c>
      <c r="BF10" s="19">
        <f t="shared" si="0"/>
        <v>0</v>
      </c>
      <c r="BG10" s="19">
        <f t="shared" si="0"/>
        <v>0</v>
      </c>
      <c r="BH10" s="19">
        <f t="shared" si="0"/>
        <v>0</v>
      </c>
      <c r="BI10" s="19">
        <f t="shared" si="0"/>
        <v>0</v>
      </c>
      <c r="BJ10" s="19">
        <f t="shared" si="0"/>
        <v>184431</v>
      </c>
      <c r="BK10" s="19">
        <f t="shared" si="0"/>
        <v>142</v>
      </c>
      <c r="BL10" s="19">
        <f t="shared" si="0"/>
        <v>504602</v>
      </c>
      <c r="BM10" s="19">
        <f t="shared" si="0"/>
        <v>0</v>
      </c>
    </row>
    <row r="11" spans="7:65" s="20" customFormat="1" ht="30" customHeight="1">
      <c r="H11" s="21" t="s">
        <v>80</v>
      </c>
      <c r="I11" s="22" t="s">
        <v>81</v>
      </c>
      <c r="J11" s="23">
        <f>SUM(K11:BM11)</f>
        <v>31957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>
        <v>4854</v>
      </c>
      <c r="Y11" s="23">
        <v>489</v>
      </c>
      <c r="Z11" s="23"/>
      <c r="AA11" s="23"/>
      <c r="AB11" s="23">
        <v>223</v>
      </c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>
        <v>333</v>
      </c>
      <c r="BF11" s="23"/>
      <c r="BG11" s="23"/>
      <c r="BH11" s="23"/>
      <c r="BI11" s="23"/>
      <c r="BJ11" s="23">
        <v>2315</v>
      </c>
      <c r="BK11" s="23">
        <v>2</v>
      </c>
      <c r="BL11" s="23">
        <v>23741</v>
      </c>
      <c r="BM11" s="23"/>
    </row>
    <row r="12" spans="7:65" s="20" customFormat="1" ht="15" customHeight="1">
      <c r="H12" s="24" t="s">
        <v>82</v>
      </c>
      <c r="I12" s="25" t="s">
        <v>83</v>
      </c>
      <c r="J12" s="26">
        <f>(J11/J10)*100</f>
        <v>3.9101749955339558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7:65" s="20" customFormat="1" ht="15" customHeight="1">
      <c r="H13" s="21" t="s">
        <v>84</v>
      </c>
      <c r="I13" s="22" t="s">
        <v>81</v>
      </c>
      <c r="J13" s="23">
        <f>SUM(K13:BM13)</f>
        <v>54579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11337</v>
      </c>
      <c r="Y13" s="23">
        <v>253</v>
      </c>
      <c r="Z13" s="23">
        <v>2</v>
      </c>
      <c r="AA13" s="23"/>
      <c r="AB13" s="23">
        <v>25</v>
      </c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>
        <v>685</v>
      </c>
      <c r="BF13" s="23"/>
      <c r="BG13" s="23"/>
      <c r="BH13" s="23"/>
      <c r="BI13" s="23"/>
      <c r="BJ13" s="23">
        <v>572</v>
      </c>
      <c r="BK13" s="23">
        <v>3</v>
      </c>
      <c r="BL13" s="23">
        <v>41702</v>
      </c>
      <c r="BM13" s="23"/>
    </row>
    <row r="14" spans="7:65" s="20" customFormat="1" ht="15" customHeight="1">
      <c r="H14" s="24" t="s">
        <v>85</v>
      </c>
      <c r="I14" s="25" t="s">
        <v>83</v>
      </c>
      <c r="J14" s="26">
        <f>(J13/J10)*100</f>
        <v>6.6781437895061408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7:65" s="20" customFormat="1" ht="15" customHeight="1">
      <c r="H15" s="21" t="s">
        <v>86</v>
      </c>
      <c r="I15" s="22" t="s">
        <v>81</v>
      </c>
      <c r="J15" s="23">
        <f>SUM(K15:BM15)</f>
        <v>426984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>
        <v>35667</v>
      </c>
      <c r="Y15" s="23">
        <v>630</v>
      </c>
      <c r="Z15" s="23"/>
      <c r="AA15" s="23"/>
      <c r="AB15" s="23">
        <v>43</v>
      </c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>
        <v>6511</v>
      </c>
      <c r="BF15" s="23"/>
      <c r="BG15" s="23"/>
      <c r="BH15" s="23"/>
      <c r="BI15" s="23"/>
      <c r="BJ15" s="23">
        <v>175745</v>
      </c>
      <c r="BK15" s="23">
        <v>99</v>
      </c>
      <c r="BL15" s="23">
        <v>208289</v>
      </c>
      <c r="BM15" s="23"/>
    </row>
    <row r="16" spans="7:65" s="20" customFormat="1" ht="15" customHeight="1">
      <c r="H16" s="24" t="s">
        <v>84</v>
      </c>
      <c r="I16" s="25" t="s">
        <v>83</v>
      </c>
      <c r="J16" s="26">
        <f>(J15/J10)*100</f>
        <v>52.244646252560322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8:65" s="20" customFormat="1" ht="15" customHeight="1">
      <c r="H17" s="21" t="s">
        <v>87</v>
      </c>
      <c r="I17" s="22" t="s">
        <v>81</v>
      </c>
      <c r="J17" s="23">
        <f>SUM(K17:BM17)</f>
        <v>23706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>
        <v>3888</v>
      </c>
      <c r="Y17" s="23">
        <v>58</v>
      </c>
      <c r="Z17" s="23">
        <v>1</v>
      </c>
      <c r="AA17" s="23"/>
      <c r="AB17" s="23">
        <v>45</v>
      </c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>
        <v>236</v>
      </c>
      <c r="BF17" s="23"/>
      <c r="BG17" s="23"/>
      <c r="BH17" s="23"/>
      <c r="BI17" s="23"/>
      <c r="BJ17" s="23">
        <v>181</v>
      </c>
      <c r="BK17" s="23">
        <v>2</v>
      </c>
      <c r="BL17" s="23">
        <v>19295</v>
      </c>
      <c r="BM17" s="23"/>
    </row>
    <row r="18" spans="8:65" s="20" customFormat="1" ht="15" customHeight="1">
      <c r="H18" s="24" t="s">
        <v>88</v>
      </c>
      <c r="I18" s="25" t="s">
        <v>83</v>
      </c>
      <c r="J18" s="26">
        <f>(J17/J10)*100</f>
        <v>2.9006042007737882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</row>
    <row r="19" spans="8:65" s="20" customFormat="1" ht="15" customHeight="1">
      <c r="H19" s="21" t="s">
        <v>85</v>
      </c>
      <c r="I19" s="22" t="s">
        <v>81</v>
      </c>
      <c r="J19" s="23">
        <f>SUM(K19:BM19)</f>
        <v>14169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>
        <v>2813</v>
      </c>
      <c r="Y19" s="23">
        <v>38</v>
      </c>
      <c r="Z19" s="23"/>
      <c r="AA19" s="23"/>
      <c r="AB19" s="23">
        <v>15</v>
      </c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>
        <v>212</v>
      </c>
      <c r="BF19" s="23"/>
      <c r="BG19" s="23"/>
      <c r="BH19" s="23"/>
      <c r="BI19" s="23"/>
      <c r="BJ19" s="23">
        <v>36</v>
      </c>
      <c r="BK19" s="23"/>
      <c r="BL19" s="23">
        <v>11055</v>
      </c>
      <c r="BM19" s="23"/>
    </row>
    <row r="20" spans="8:65" s="20" customFormat="1" ht="15" customHeight="1">
      <c r="H20" s="24" t="s">
        <v>89</v>
      </c>
      <c r="I20" s="25" t="s">
        <v>83</v>
      </c>
      <c r="J20" s="26">
        <f>(J19/J10)*100</f>
        <v>1.7336818071696534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</row>
    <row r="21" spans="8:65" s="20" customFormat="1" ht="15" customHeight="1">
      <c r="H21" s="21" t="s">
        <v>84</v>
      </c>
      <c r="I21" s="22" t="s">
        <v>81</v>
      </c>
      <c r="J21" s="23">
        <f>SUM(K21:BM21)</f>
        <v>65604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>
        <v>12114</v>
      </c>
      <c r="Y21" s="23">
        <v>331</v>
      </c>
      <c r="Z21" s="23"/>
      <c r="AA21" s="23"/>
      <c r="AB21" s="23">
        <v>39</v>
      </c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>
        <v>1076</v>
      </c>
      <c r="BF21" s="23"/>
      <c r="BG21" s="23"/>
      <c r="BH21" s="23"/>
      <c r="BI21" s="23"/>
      <c r="BJ21" s="23">
        <v>582</v>
      </c>
      <c r="BK21" s="23">
        <v>1</v>
      </c>
      <c r="BL21" s="23">
        <v>51461</v>
      </c>
      <c r="BM21" s="23"/>
    </row>
    <row r="22" spans="8:65" s="20" customFormat="1" ht="15" customHeight="1">
      <c r="H22" s="24" t="s">
        <v>90</v>
      </c>
      <c r="I22" s="25" t="s">
        <v>83</v>
      </c>
      <c r="J22" s="26">
        <f>(J21/J10)*100</f>
        <v>8.0271339739966088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8:65" s="20" customFormat="1" ht="15" customHeight="1">
      <c r="H23" s="21" t="s">
        <v>91</v>
      </c>
      <c r="I23" s="22" t="s">
        <v>81</v>
      </c>
      <c r="J23" s="23">
        <f>SUM(K23:BM23)</f>
        <v>86766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>
        <v>17086</v>
      </c>
      <c r="Y23" s="23">
        <v>519</v>
      </c>
      <c r="Z23" s="23">
        <v>1</v>
      </c>
      <c r="AA23" s="23"/>
      <c r="AB23" s="23">
        <v>29</v>
      </c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>
        <v>1643</v>
      </c>
      <c r="BF23" s="23"/>
      <c r="BG23" s="23"/>
      <c r="BH23" s="23"/>
      <c r="BI23" s="23"/>
      <c r="BJ23" s="23">
        <v>851</v>
      </c>
      <c r="BK23" s="23">
        <v>16</v>
      </c>
      <c r="BL23" s="23">
        <v>66621</v>
      </c>
      <c r="BM23" s="23"/>
    </row>
    <row r="24" spans="8:65" s="20" customFormat="1" ht="15" customHeight="1">
      <c r="H24" s="24" t="s">
        <v>92</v>
      </c>
      <c r="I24" s="25" t="s">
        <v>83</v>
      </c>
      <c r="J24" s="26">
        <f>(J23/J10)*100</f>
        <v>10.616460983900215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</row>
    <row r="25" spans="8:65" s="20" customFormat="1" ht="15" customHeight="1">
      <c r="H25" s="21" t="s">
        <v>93</v>
      </c>
      <c r="I25" s="22" t="s">
        <v>81</v>
      </c>
      <c r="J25" s="23">
        <f>SUM(K25:BM25)</f>
        <v>33268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>
        <v>7659</v>
      </c>
      <c r="Y25" s="23">
        <v>233</v>
      </c>
      <c r="Z25" s="23"/>
      <c r="AA25" s="23"/>
      <c r="AB25" s="23">
        <v>29</v>
      </c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>
        <v>1369</v>
      </c>
      <c r="BF25" s="23"/>
      <c r="BG25" s="23"/>
      <c r="BH25" s="23"/>
      <c r="BI25" s="23"/>
      <c r="BJ25" s="23">
        <v>577</v>
      </c>
      <c r="BK25" s="23">
        <v>1</v>
      </c>
      <c r="BL25" s="23">
        <v>23400</v>
      </c>
      <c r="BM25" s="23"/>
    </row>
    <row r="26" spans="8:65" s="20" customFormat="1" ht="15" customHeight="1">
      <c r="H26" s="24" t="s">
        <v>94</v>
      </c>
      <c r="I26" s="25" t="s">
        <v>83</v>
      </c>
      <c r="J26" s="26">
        <f>(J25/J10)*100</f>
        <v>4.0705855290366317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8:65" s="20" customFormat="1" ht="15" customHeight="1">
      <c r="H27" s="21" t="s">
        <v>95</v>
      </c>
      <c r="I27" s="22" t="s">
        <v>81</v>
      </c>
      <c r="J27" s="23">
        <f>SUM(K27:BM27)</f>
        <v>21576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>
        <v>3485</v>
      </c>
      <c r="Y27" s="23">
        <v>239</v>
      </c>
      <c r="Z27" s="23"/>
      <c r="AA27" s="23"/>
      <c r="AB27" s="23">
        <v>8</v>
      </c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>
        <v>298</v>
      </c>
      <c r="BF27" s="23"/>
      <c r="BG27" s="23"/>
      <c r="BH27" s="23"/>
      <c r="BI27" s="23"/>
      <c r="BJ27" s="23">
        <v>546</v>
      </c>
      <c r="BK27" s="23"/>
      <c r="BL27" s="23">
        <v>17000</v>
      </c>
      <c r="BM27" s="23"/>
    </row>
    <row r="28" spans="8:65" s="20" customFormat="1" ht="15" customHeight="1">
      <c r="H28" s="24" t="s">
        <v>94</v>
      </c>
      <c r="I28" s="25" t="s">
        <v>83</v>
      </c>
      <c r="J28" s="26">
        <f>(J27/J10)*100</f>
        <v>2.6399829678518203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</row>
    <row r="29" spans="8:65" s="20" customFormat="1" ht="15" customHeight="1">
      <c r="H29" s="21" t="s">
        <v>96</v>
      </c>
      <c r="I29" s="22" t="s">
        <v>81</v>
      </c>
      <c r="J29" s="23">
        <f>SUM(K29:BM29)</f>
        <v>50865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>
        <v>10472</v>
      </c>
      <c r="Y29" s="23">
        <v>388</v>
      </c>
      <c r="Z29" s="23">
        <v>1</v>
      </c>
      <c r="AA29" s="23"/>
      <c r="AB29" s="23">
        <v>25</v>
      </c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>
        <v>873</v>
      </c>
      <c r="BF29" s="23"/>
      <c r="BG29" s="23"/>
      <c r="BH29" s="23"/>
      <c r="BI29" s="23"/>
      <c r="BJ29" s="23">
        <v>906</v>
      </c>
      <c r="BK29" s="23">
        <v>5</v>
      </c>
      <c r="BL29" s="23">
        <v>38195</v>
      </c>
      <c r="BM29" s="23"/>
    </row>
    <row r="30" spans="8:65" s="20" customFormat="1" ht="15" customHeight="1">
      <c r="H30" s="24" t="s">
        <v>97</v>
      </c>
      <c r="I30" s="25" t="s">
        <v>83</v>
      </c>
      <c r="J30" s="26">
        <f>(J29/J10)*100</f>
        <v>6.2237084566084002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</row>
    <row r="31" spans="8:65" s="20" customFormat="1" ht="15" customHeight="1">
      <c r="H31" s="21" t="s">
        <v>98</v>
      </c>
      <c r="I31" s="22" t="s">
        <v>81</v>
      </c>
      <c r="J31" s="23">
        <f>SUM(K31:BM31)</f>
        <v>7804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>
        <v>1434</v>
      </c>
      <c r="Y31" s="23">
        <v>173</v>
      </c>
      <c r="Z31" s="23"/>
      <c r="AA31" s="23"/>
      <c r="AB31" s="23">
        <v>88</v>
      </c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>
        <v>133</v>
      </c>
      <c r="BF31" s="23"/>
      <c r="BG31" s="23"/>
      <c r="BH31" s="23"/>
      <c r="BI31" s="23"/>
      <c r="BJ31" s="23">
        <v>2120</v>
      </c>
      <c r="BK31" s="23">
        <v>13</v>
      </c>
      <c r="BL31" s="23">
        <v>3843</v>
      </c>
      <c r="BM31" s="23"/>
    </row>
    <row r="32" spans="8:65" s="20" customFormat="1" ht="15" customHeight="1">
      <c r="H32" s="24" t="s">
        <v>99</v>
      </c>
      <c r="I32" s="25" t="s">
        <v>83</v>
      </c>
      <c r="J32" s="26">
        <f>(J31/J10)*100</f>
        <v>0.95487704306245857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28" max="1048575" man="1"/>
    <brk id="38" max="31" man="1"/>
    <brk id="48" max="3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M33"/>
  <sheetViews>
    <sheetView showGridLines="0" topLeftCell="G1" zoomScaleNormal="100" zoomScaleSheetLayoutView="100" workbookViewId="0"/>
  </sheetViews>
  <sheetFormatPr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16384" width="9" style="1"/>
  </cols>
  <sheetData>
    <row r="1" spans="7:65" ht="15" customHeight="1">
      <c r="H1" s="2" t="s">
        <v>111</v>
      </c>
    </row>
    <row r="2" spans="7:65" ht="15" customHeight="1">
      <c r="G2" s="4" t="s">
        <v>115</v>
      </c>
      <c r="L2" s="13" t="s">
        <v>112</v>
      </c>
    </row>
    <row r="3" spans="7:65" hidden="1"/>
    <row r="4" spans="7:65" hidden="1"/>
    <row r="5" spans="7:65" hidden="1">
      <c r="G5" s="1" t="s">
        <v>116</v>
      </c>
    </row>
    <row r="6" spans="7:65" hidden="1"/>
    <row r="7" spans="7:65" hidden="1"/>
    <row r="8" spans="7:65" hidden="1"/>
    <row r="9" spans="7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113</v>
      </c>
      <c r="N9" s="10" t="s">
        <v>9</v>
      </c>
      <c r="O9" s="9" t="s">
        <v>10</v>
      </c>
      <c r="P9" s="10" t="s">
        <v>103</v>
      </c>
      <c r="Q9" s="9" t="s">
        <v>104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18</v>
      </c>
      <c r="X9" s="12" t="s">
        <v>106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107</v>
      </c>
      <c r="AV9" s="9" t="s">
        <v>43</v>
      </c>
      <c r="AW9" s="9" t="s">
        <v>44</v>
      </c>
      <c r="AX9" s="9" t="s">
        <v>45</v>
      </c>
      <c r="AY9" s="9" t="s">
        <v>114</v>
      </c>
      <c r="AZ9" s="9" t="s">
        <v>47</v>
      </c>
      <c r="BA9" s="12" t="s">
        <v>109</v>
      </c>
      <c r="BB9" s="12" t="s">
        <v>110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7:65" s="16" customFormat="1" ht="15" customHeight="1">
      <c r="H10" s="17" t="s">
        <v>79</v>
      </c>
      <c r="I10" s="18"/>
      <c r="J10" s="19">
        <f>SUM(K10:BM10)</f>
        <v>7483</v>
      </c>
      <c r="K10" s="19">
        <f t="shared" ref="K10:BM10" si="0">SUM(K11:K32)</f>
        <v>0</v>
      </c>
      <c r="L10" s="19">
        <f t="shared" si="0"/>
        <v>0</v>
      </c>
      <c r="M10" s="19">
        <f t="shared" si="0"/>
        <v>0</v>
      </c>
      <c r="N10" s="19">
        <f>SUM(N11:N32)</f>
        <v>0</v>
      </c>
      <c r="O10" s="19">
        <f t="shared" si="0"/>
        <v>0</v>
      </c>
      <c r="P10" s="19">
        <f>SUM(P11:P32)</f>
        <v>0</v>
      </c>
      <c r="Q10" s="19">
        <f>SUM(Q11:Q32)</f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>SUM(U11:U32)</f>
        <v>0</v>
      </c>
      <c r="V10" s="19">
        <f t="shared" si="0"/>
        <v>0</v>
      </c>
      <c r="W10" s="19">
        <f t="shared" si="0"/>
        <v>0</v>
      </c>
      <c r="X10" s="19">
        <f t="shared" si="0"/>
        <v>0</v>
      </c>
      <c r="Y10" s="19">
        <f t="shared" si="0"/>
        <v>102</v>
      </c>
      <c r="Z10" s="19">
        <f t="shared" si="0"/>
        <v>1</v>
      </c>
      <c r="AA10" s="19">
        <f t="shared" si="0"/>
        <v>0</v>
      </c>
      <c r="AB10" s="19">
        <f t="shared" si="0"/>
        <v>1</v>
      </c>
      <c r="AC10" s="19">
        <f t="shared" si="0"/>
        <v>0</v>
      </c>
      <c r="AD10" s="19">
        <f t="shared" si="0"/>
        <v>0</v>
      </c>
      <c r="AE10" s="19">
        <f t="shared" si="0"/>
        <v>0</v>
      </c>
      <c r="AF10" s="19">
        <f t="shared" si="0"/>
        <v>0</v>
      </c>
      <c r="AG10" s="19">
        <f t="shared" si="0"/>
        <v>0</v>
      </c>
      <c r="AH10" s="19">
        <f t="shared" si="0"/>
        <v>0</v>
      </c>
      <c r="AI10" s="19">
        <f t="shared" si="0"/>
        <v>0</v>
      </c>
      <c r="AJ10" s="19">
        <f t="shared" si="0"/>
        <v>0</v>
      </c>
      <c r="AK10" s="19">
        <f t="shared" si="0"/>
        <v>0</v>
      </c>
      <c r="AL10" s="19">
        <f t="shared" si="0"/>
        <v>0</v>
      </c>
      <c r="AM10" s="19">
        <f t="shared" si="0"/>
        <v>0</v>
      </c>
      <c r="AN10" s="19">
        <f t="shared" si="0"/>
        <v>0</v>
      </c>
      <c r="AO10" s="19">
        <f t="shared" si="0"/>
        <v>0</v>
      </c>
      <c r="AP10" s="19">
        <f t="shared" si="0"/>
        <v>0</v>
      </c>
      <c r="AQ10" s="19">
        <f t="shared" si="0"/>
        <v>0</v>
      </c>
      <c r="AR10" s="19">
        <f t="shared" si="0"/>
        <v>0</v>
      </c>
      <c r="AS10" s="19">
        <f t="shared" si="0"/>
        <v>0</v>
      </c>
      <c r="AT10" s="19">
        <f t="shared" si="0"/>
        <v>0</v>
      </c>
      <c r="AU10" s="19">
        <f t="shared" si="0"/>
        <v>0</v>
      </c>
      <c r="AV10" s="19">
        <f t="shared" si="0"/>
        <v>0</v>
      </c>
      <c r="AW10" s="19">
        <f t="shared" si="0"/>
        <v>0</v>
      </c>
      <c r="AX10" s="19">
        <f t="shared" si="0"/>
        <v>0</v>
      </c>
      <c r="AY10" s="19">
        <f t="shared" si="0"/>
        <v>0</v>
      </c>
      <c r="AZ10" s="19">
        <f t="shared" si="0"/>
        <v>0</v>
      </c>
      <c r="BA10" s="19">
        <f t="shared" si="0"/>
        <v>0</v>
      </c>
      <c r="BB10" s="19">
        <f t="shared" si="0"/>
        <v>0</v>
      </c>
      <c r="BC10" s="19">
        <f t="shared" si="0"/>
        <v>0</v>
      </c>
      <c r="BD10" s="19">
        <f t="shared" si="0"/>
        <v>0</v>
      </c>
      <c r="BE10" s="19">
        <f t="shared" si="0"/>
        <v>16</v>
      </c>
      <c r="BF10" s="19">
        <f t="shared" si="0"/>
        <v>0</v>
      </c>
      <c r="BG10" s="19">
        <f t="shared" si="0"/>
        <v>0</v>
      </c>
      <c r="BH10" s="19">
        <f t="shared" si="0"/>
        <v>0</v>
      </c>
      <c r="BI10" s="19">
        <f t="shared" si="0"/>
        <v>0</v>
      </c>
      <c r="BJ10" s="19">
        <f t="shared" si="0"/>
        <v>112</v>
      </c>
      <c r="BK10" s="19">
        <f t="shared" si="0"/>
        <v>2</v>
      </c>
      <c r="BL10" s="19">
        <f t="shared" si="0"/>
        <v>7249</v>
      </c>
      <c r="BM10" s="19">
        <f t="shared" si="0"/>
        <v>0</v>
      </c>
    </row>
    <row r="11" spans="7:65" s="20" customFormat="1" ht="30" customHeight="1">
      <c r="H11" s="21" t="s">
        <v>80</v>
      </c>
      <c r="I11" s="22" t="s">
        <v>81</v>
      </c>
      <c r="J11" s="23">
        <f>SUM(K11:BM11)</f>
        <v>505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>
        <v>1</v>
      </c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>
        <v>1</v>
      </c>
      <c r="BK11" s="23"/>
      <c r="BL11" s="23">
        <v>503</v>
      </c>
      <c r="BM11" s="23"/>
    </row>
    <row r="12" spans="7:65" s="20" customFormat="1" ht="15" customHeight="1">
      <c r="H12" s="24" t="s">
        <v>82</v>
      </c>
      <c r="I12" s="25" t="s">
        <v>83</v>
      </c>
      <c r="J12" s="26">
        <f>(J11/J10)*100</f>
        <v>6.7486302285179738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7:65" s="20" customFormat="1" ht="15" customHeight="1">
      <c r="H13" s="21" t="s">
        <v>84</v>
      </c>
      <c r="I13" s="22" t="s">
        <v>81</v>
      </c>
      <c r="J13" s="23">
        <f>SUM(K13:BM13)</f>
        <v>724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>
        <v>12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>
        <v>7</v>
      </c>
      <c r="BF13" s="23"/>
      <c r="BG13" s="23"/>
      <c r="BH13" s="23"/>
      <c r="BI13" s="23"/>
      <c r="BJ13" s="23">
        <v>11</v>
      </c>
      <c r="BK13" s="23"/>
      <c r="BL13" s="23">
        <v>694</v>
      </c>
      <c r="BM13" s="23"/>
    </row>
    <row r="14" spans="7:65" s="20" customFormat="1" ht="15" customHeight="1">
      <c r="H14" s="24" t="s">
        <v>85</v>
      </c>
      <c r="I14" s="25" t="s">
        <v>83</v>
      </c>
      <c r="J14" s="26">
        <f>(J13/J10)*100</f>
        <v>9.6752639315782449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7:65" s="20" customFormat="1" ht="15" customHeight="1">
      <c r="H15" s="21" t="s">
        <v>86</v>
      </c>
      <c r="I15" s="22" t="s">
        <v>81</v>
      </c>
      <c r="J15" s="23">
        <f>SUM(K15:BM15)</f>
        <v>2571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>
        <v>12</v>
      </c>
      <c r="Z15" s="23"/>
      <c r="AA15" s="23"/>
      <c r="AB15" s="23">
        <v>1</v>
      </c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>
        <v>2</v>
      </c>
      <c r="BF15" s="23"/>
      <c r="BG15" s="23"/>
      <c r="BH15" s="23"/>
      <c r="BI15" s="23"/>
      <c r="BJ15" s="23">
        <v>14</v>
      </c>
      <c r="BK15" s="23"/>
      <c r="BL15" s="23">
        <v>2542</v>
      </c>
      <c r="BM15" s="23"/>
    </row>
    <row r="16" spans="7:65" s="20" customFormat="1" ht="15" customHeight="1">
      <c r="H16" s="24" t="s">
        <v>84</v>
      </c>
      <c r="I16" s="25" t="s">
        <v>83</v>
      </c>
      <c r="J16" s="26">
        <f>(J15/J10)*100</f>
        <v>34.35787785647468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8:65" s="20" customFormat="1" ht="15" customHeight="1">
      <c r="H17" s="21" t="s">
        <v>87</v>
      </c>
      <c r="I17" s="22" t="s">
        <v>81</v>
      </c>
      <c r="J17" s="23">
        <f>SUM(K17:BM17)</f>
        <v>440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>
        <v>8</v>
      </c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>
        <v>2</v>
      </c>
      <c r="BF17" s="23"/>
      <c r="BG17" s="23"/>
      <c r="BH17" s="23"/>
      <c r="BI17" s="23"/>
      <c r="BJ17" s="23">
        <v>10</v>
      </c>
      <c r="BK17" s="23"/>
      <c r="BL17" s="23">
        <v>420</v>
      </c>
      <c r="BM17" s="23"/>
    </row>
    <row r="18" spans="8:65" s="20" customFormat="1" ht="15" customHeight="1">
      <c r="H18" s="24" t="s">
        <v>88</v>
      </c>
      <c r="I18" s="25" t="s">
        <v>83</v>
      </c>
      <c r="J18" s="26">
        <f>(J17/J10)*100</f>
        <v>5.8799946545503143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</row>
    <row r="19" spans="8:65" s="20" customFormat="1" ht="15" customHeight="1">
      <c r="H19" s="21" t="s">
        <v>85</v>
      </c>
      <c r="I19" s="22" t="s">
        <v>81</v>
      </c>
      <c r="J19" s="23">
        <f>SUM(K19:BM19)</f>
        <v>251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>
        <v>3</v>
      </c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>
        <v>1</v>
      </c>
      <c r="BF19" s="23"/>
      <c r="BG19" s="23"/>
      <c r="BH19" s="23"/>
      <c r="BI19" s="23"/>
      <c r="BJ19" s="23">
        <v>3</v>
      </c>
      <c r="BK19" s="23"/>
      <c r="BL19" s="23">
        <v>244</v>
      </c>
      <c r="BM19" s="23"/>
    </row>
    <row r="20" spans="8:65" s="20" customFormat="1" ht="15" customHeight="1">
      <c r="H20" s="24" t="s">
        <v>89</v>
      </c>
      <c r="I20" s="25" t="s">
        <v>83</v>
      </c>
      <c r="J20" s="26">
        <f>(J19/J10)*100</f>
        <v>3.3542696779366561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</row>
    <row r="21" spans="8:65" s="20" customFormat="1" ht="15" customHeight="1">
      <c r="H21" s="21" t="s">
        <v>84</v>
      </c>
      <c r="I21" s="22" t="s">
        <v>81</v>
      </c>
      <c r="J21" s="23">
        <f>SUM(K21:BM21)</f>
        <v>1056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>
        <v>10</v>
      </c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>
        <v>2</v>
      </c>
      <c r="BF21" s="23"/>
      <c r="BG21" s="23"/>
      <c r="BH21" s="23"/>
      <c r="BI21" s="23"/>
      <c r="BJ21" s="23">
        <v>9</v>
      </c>
      <c r="BK21" s="23"/>
      <c r="BL21" s="23">
        <v>1035</v>
      </c>
      <c r="BM21" s="23"/>
    </row>
    <row r="22" spans="8:65" s="20" customFormat="1" ht="15" customHeight="1">
      <c r="H22" s="24" t="s">
        <v>90</v>
      </c>
      <c r="I22" s="25" t="s">
        <v>83</v>
      </c>
      <c r="J22" s="26">
        <f>(J21/J10)*100</f>
        <v>14.111987170920754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8:65" s="20" customFormat="1" ht="15" customHeight="1">
      <c r="H23" s="21" t="s">
        <v>91</v>
      </c>
      <c r="I23" s="22" t="s">
        <v>81</v>
      </c>
      <c r="J23" s="23">
        <f>SUM(K23:BM23)</f>
        <v>983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>
        <v>11</v>
      </c>
      <c r="Z23" s="23">
        <v>1</v>
      </c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>
        <v>9</v>
      </c>
      <c r="BK23" s="23">
        <v>2</v>
      </c>
      <c r="BL23" s="23">
        <v>960</v>
      </c>
      <c r="BM23" s="23"/>
    </row>
    <row r="24" spans="8:65" s="20" customFormat="1" ht="15" customHeight="1">
      <c r="H24" s="24" t="s">
        <v>92</v>
      </c>
      <c r="I24" s="25" t="s">
        <v>83</v>
      </c>
      <c r="J24" s="26">
        <f>(J23/J10)*100</f>
        <v>13.136442603233997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</row>
    <row r="25" spans="8:65" s="20" customFormat="1" ht="15" customHeight="1">
      <c r="H25" s="21" t="s">
        <v>93</v>
      </c>
      <c r="I25" s="22" t="s">
        <v>81</v>
      </c>
      <c r="J25" s="23">
        <f>SUM(K25:BM25)</f>
        <v>273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>
        <v>7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>
        <v>7</v>
      </c>
      <c r="BK25" s="23"/>
      <c r="BL25" s="23">
        <v>259</v>
      </c>
      <c r="BM25" s="23"/>
    </row>
    <row r="26" spans="8:65" s="20" customFormat="1" ht="15" customHeight="1">
      <c r="H26" s="24" t="s">
        <v>94</v>
      </c>
      <c r="I26" s="25" t="s">
        <v>83</v>
      </c>
      <c r="J26" s="26">
        <f>(J25/J10)*100</f>
        <v>3.648269410664172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8:65" s="20" customFormat="1" ht="15" customHeight="1">
      <c r="H27" s="21" t="s">
        <v>95</v>
      </c>
      <c r="I27" s="22" t="s">
        <v>81</v>
      </c>
      <c r="J27" s="23">
        <f>SUM(K27:BM27)</f>
        <v>169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>
        <v>17</v>
      </c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>
        <v>27</v>
      </c>
      <c r="BK27" s="23"/>
      <c r="BL27" s="23">
        <v>125</v>
      </c>
      <c r="BM27" s="23"/>
    </row>
    <row r="28" spans="8:65" s="20" customFormat="1" ht="15" customHeight="1">
      <c r="H28" s="24" t="s">
        <v>94</v>
      </c>
      <c r="I28" s="25" t="s">
        <v>83</v>
      </c>
      <c r="J28" s="26">
        <f>(J27/J10)*100</f>
        <v>2.2584524923159162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</row>
    <row r="29" spans="8:65" s="20" customFormat="1" ht="15" customHeight="1">
      <c r="H29" s="21" t="s">
        <v>96</v>
      </c>
      <c r="I29" s="22" t="s">
        <v>81</v>
      </c>
      <c r="J29" s="23">
        <f>SUM(K29:BM29)</f>
        <v>445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>
        <v>20</v>
      </c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>
        <v>20</v>
      </c>
      <c r="BK29" s="23"/>
      <c r="BL29" s="23">
        <v>405</v>
      </c>
      <c r="BM29" s="23"/>
    </row>
    <row r="30" spans="8:65" s="20" customFormat="1" ht="15" customHeight="1">
      <c r="H30" s="24" t="s">
        <v>97</v>
      </c>
      <c r="I30" s="25" t="s">
        <v>83</v>
      </c>
      <c r="J30" s="26">
        <f>(J29/J10)*100</f>
        <v>5.9468127756247497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</row>
    <row r="31" spans="8:65" s="20" customFormat="1" ht="15" customHeight="1">
      <c r="H31" s="21" t="s">
        <v>98</v>
      </c>
      <c r="I31" s="22" t="s">
        <v>81</v>
      </c>
      <c r="J31" s="23">
        <f>SUM(K31:BM31)</f>
        <v>66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>
        <v>1</v>
      </c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>
        <v>2</v>
      </c>
      <c r="BF31" s="23"/>
      <c r="BG31" s="23"/>
      <c r="BH31" s="23"/>
      <c r="BI31" s="23"/>
      <c r="BJ31" s="23">
        <v>1</v>
      </c>
      <c r="BK31" s="23"/>
      <c r="BL31" s="23">
        <v>62</v>
      </c>
      <c r="BM31" s="23"/>
    </row>
    <row r="32" spans="8:65" s="20" customFormat="1" ht="15" customHeight="1">
      <c r="H32" s="24" t="s">
        <v>99</v>
      </c>
      <c r="I32" s="25" t="s">
        <v>83</v>
      </c>
      <c r="J32" s="26">
        <f>(J31/J10)*100</f>
        <v>0.88199919818254713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5" manualBreakCount="5">
    <brk id="19" max="1048575" man="1"/>
    <brk id="28" max="1048575" man="1"/>
    <brk id="38" max="1048575" man="1"/>
    <brk id="48" max="1048575" man="1"/>
    <brk id="58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JLH1030</vt:lpstr>
      <vt:lpstr>包括登録局</vt:lpstr>
      <vt:lpstr>一般登録局</vt:lpstr>
      <vt:lpstr>'JLH1030'!Print_Area</vt:lpstr>
      <vt:lpstr>'JLH1030'!Print_Titles</vt:lpstr>
      <vt:lpstr>一般登録局!Print_Titles</vt:lpstr>
      <vt:lpstr>包括登録局!Print_Titles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2019-01-07T06:52:41Z</dcterms:created>
  <dcterms:modified xsi:type="dcterms:W3CDTF">2019-01-07T06:52:52Z</dcterms:modified>
</cp:coreProperties>
</file>