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980" windowHeight="757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 s="1"/>
  <c r="J30" i="6" s="1"/>
  <c r="J31" i="5"/>
  <c r="J29" i="5"/>
  <c r="J27" i="5"/>
  <c r="J25" i="5"/>
  <c r="J23" i="5"/>
  <c r="J21" i="5"/>
  <c r="J19" i="5"/>
  <c r="J17" i="5"/>
  <c r="J15" i="5"/>
  <c r="J13" i="5"/>
  <c r="J11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s="1"/>
  <c r="J22" i="6" l="1"/>
  <c r="J14" i="6"/>
  <c r="J28" i="6"/>
  <c r="J26" i="6"/>
  <c r="J16" i="6"/>
  <c r="J20" i="6"/>
  <c r="J32" i="6"/>
  <c r="J10" i="5"/>
  <c r="J14" i="5" s="1"/>
  <c r="J12" i="4"/>
  <c r="J24" i="4"/>
  <c r="J14" i="4"/>
  <c r="J26" i="4"/>
  <c r="J18" i="4"/>
  <c r="J30" i="4"/>
  <c r="J24" i="6"/>
  <c r="J12" i="6"/>
  <c r="J18" i="6"/>
  <c r="J30" i="5"/>
  <c r="J12" i="5"/>
  <c r="J22" i="5"/>
  <c r="J28" i="5"/>
  <c r="J32" i="5"/>
  <c r="J28" i="4"/>
  <c r="J16" i="4"/>
  <c r="J22" i="4"/>
  <c r="J20" i="4"/>
  <c r="J32" i="4"/>
  <c r="J20" i="5" l="1"/>
  <c r="J18" i="5"/>
  <c r="J26" i="5"/>
  <c r="J16" i="5"/>
  <c r="J24" i="5"/>
</calcChain>
</file>

<file path=xl/sharedStrings.xml><?xml version="1.0" encoding="utf-8"?>
<sst xmlns="http://schemas.openxmlformats.org/spreadsheetml/2006/main" count="353" uniqueCount="114">
  <si>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</si>
  <si>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</si>
  <si>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</si>
  <si>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</si>
  <si>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</si>
  <si>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</si>
  <si>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</si>
  <si>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</si>
  <si>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</si>
  <si>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</si>
  <si>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</si>
  <si>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</si>
  <si>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</si>
  <si>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</si>
  <si>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</si>
  <si>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</si>
  <si>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</si>
  <si>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</si>
  <si>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</si>
  <si>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</si>
  <si>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</si>
  <si>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</si>
  <si>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</si>
  <si>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</si>
  <si>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</si>
  <si>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</si>
  <si>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</si>
  <si>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</si>
  <si>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</si>
  <si>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</si>
  <si>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</si>
  <si>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</si>
  <si>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</si>
  <si>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</si>
  <si>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</si>
  <si>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</si>
  <si>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</si>
  <si>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</si>
  <si>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</si>
  <si>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</si>
  <si>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</si>
  <si>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</si>
  <si>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</si>
  <si>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</si>
  <si>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</si>
  <si>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</si>
  <si>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</si>
  <si>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</si>
  <si>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</si>
  <si>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</si>
  <si>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</si>
  <si>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</si>
  <si>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</si>
  <si>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</si>
  <si>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</si>
  <si>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</si>
  <si>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</si>
  <si>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</si>
  <si>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</si>
  <si>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</si>
  <si>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</si>
  <si>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</si>
  <si>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</si>
  <si>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</si>
  <si>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第３世代の端末</t>
    <rPh sb="8" eb="10">
      <t>タンマツ</t>
    </rPh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</si>
  <si>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</si>
  <si>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</si>
  <si>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</si>
  <si>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</si>
  <si>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</si>
  <si>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</si>
  <si>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　ＬＴＥ＆第３世代の
　　　端末</t>
    <phoneticPr fontId="5"/>
  </si>
  <si>
    <t>　　陸上移動中継局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</si>
  <si>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</si>
  <si>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</si>
  <si>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</si>
  <si>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</si>
  <si>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</si>
  <si>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　　　　　ＬＴＥ＆第３世代の
　　　　　基地局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</si>
  <si>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</si>
  <si>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</si>
  <si>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</si>
  <si>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</si>
  <si>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</si>
  <si>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</si>
  <si>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</si>
  <si>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</si>
  <si>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</si>
  <si>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</si>
  <si>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</si>
  <si>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</si>
  <si>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</si>
  <si>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</si>
  <si>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</si>
  <si>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</si>
  <si>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</si>
  <si>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</si>
  <si>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</si>
  <si>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</si>
  <si>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</si>
  <si>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</si>
  <si>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</si>
  <si>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特定以外の
地上基幹放送局</t>
    <phoneticPr fontId="5"/>
  </si>
  <si>
    <t>地上一般放送局</t>
    <phoneticPr fontId="5"/>
  </si>
  <si>
    <t>携帯移動地球局</t>
  </si>
  <si>
    <t>衛星基幹放送試験局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</si>
  <si>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</si>
  <si>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</si>
  <si>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</si>
  <si>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アナログ</t>
    <phoneticPr fontId="5"/>
  </si>
  <si>
    <t>特定以外の
地上基幹放送試験局</t>
    <phoneticPr fontId="5"/>
  </si>
  <si>
    <t>　　ＰＨＳ</t>
    <phoneticPr fontId="5"/>
  </si>
  <si>
    <t>（令和　元年１０月末時点：全国）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</si>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</sst>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6464200" y="381000"/>
          <a:ext cx="9620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66284475" y="381000"/>
          <a:ext cx="20202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6724650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574262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8167687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7686675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76866750" y="581025"/>
          <a:ext cx="9620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1</xdr:colOff>
      <xdr:row>8</xdr:row>
      <xdr:rowOff>409575</xdr:rowOff>
    </xdr:from>
    <xdr:to>
      <xdr:col>93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76866751" y="790575"/>
          <a:ext cx="48101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93</xdr:col>
      <xdr:colOff>2957</xdr:colOff>
      <xdr:row>8</xdr:row>
      <xdr:rowOff>409575</xdr:rowOff>
    </xdr:from>
    <xdr:to>
      <xdr:col>98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81679832" y="790575"/>
          <a:ext cx="48071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T33"/>
  <sheetViews>
    <sheetView showGridLines="0" tabSelected="1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8" width="12.625" style="1" customWidth="1"/>
    <col min="99" max="16384" width="9" style="1"/>
  </cols>
  <sheetData>
    <row r="1" spans="7:98" ht="15" customHeight="1">
      <c r="H1" s="2" t="s">
        <v>0</v>
      </c>
      <c r="K1" s="1" t="s">
        <v>1</v>
      </c>
    </row>
    <row r="2" spans="7:98" ht="15" customHeight="1">
      <c r="G2" s="4" t="s">
        <v>112</v>
      </c>
      <c r="K2" s="1" t="s">
        <v>2</v>
      </c>
      <c r="BO2" s="5"/>
    </row>
    <row r="3" spans="7:98" hidden="1"/>
    <row r="4" spans="7:98" hidden="1"/>
    <row r="5" spans="7:98" hidden="1">
      <c r="G5" s="1" t="s">
        <v>113</v>
      </c>
    </row>
    <row r="6" spans="7:98" hidden="1"/>
    <row r="7" spans="7:98" hidden="1"/>
    <row r="8" spans="7:98" hidden="1"/>
    <row r="9" spans="7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71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72</v>
      </c>
      <c r="CK9" s="11" t="s">
        <v>73</v>
      </c>
      <c r="CL9" s="11" t="s">
        <v>74</v>
      </c>
      <c r="CM9" s="11" t="s">
        <v>75</v>
      </c>
      <c r="CN9" s="11" t="s">
        <v>76</v>
      </c>
      <c r="CO9" s="15" t="s">
        <v>77</v>
      </c>
      <c r="CP9" s="11" t="s">
        <v>78</v>
      </c>
      <c r="CQ9" s="11" t="s">
        <v>74</v>
      </c>
      <c r="CR9" s="11" t="s">
        <v>75</v>
      </c>
      <c r="CS9" s="11" t="s">
        <v>76</v>
      </c>
      <c r="CT9" s="15" t="s">
        <v>77</v>
      </c>
    </row>
    <row r="10" spans="7:98" s="16" customFormat="1" ht="15" customHeight="1">
      <c r="H10" s="17" t="s">
        <v>79</v>
      </c>
      <c r="I10" s="18"/>
      <c r="J10" s="19">
        <f>SUM(K10:BM10)</f>
        <v>259628453</v>
      </c>
      <c r="K10" s="19">
        <f>SUM(K11:K32)</f>
        <v>99114</v>
      </c>
      <c r="L10" s="19">
        <f t="shared" ref="L10:BM10" si="0">SUM(L11:L32)</f>
        <v>2778</v>
      </c>
      <c r="M10" s="19">
        <f t="shared" si="0"/>
        <v>12956</v>
      </c>
      <c r="N10" s="19">
        <f>SUM(N11:N32)</f>
        <v>16</v>
      </c>
      <c r="O10" s="19">
        <f t="shared" si="0"/>
        <v>0</v>
      </c>
      <c r="P10" s="19">
        <f>SUM(P11:P32)</f>
        <v>0</v>
      </c>
      <c r="Q10" s="19">
        <f>SUM(Q11:Q32)</f>
        <v>239</v>
      </c>
      <c r="R10" s="19">
        <f t="shared" si="0"/>
        <v>1192</v>
      </c>
      <c r="S10" s="19">
        <f t="shared" si="0"/>
        <v>2269</v>
      </c>
      <c r="T10" s="19">
        <f t="shared" si="0"/>
        <v>216120</v>
      </c>
      <c r="U10" s="19">
        <f>SUM(U11:U32)</f>
        <v>251077</v>
      </c>
      <c r="V10" s="19">
        <f>SUM(V11:V32)</f>
        <v>66063</v>
      </c>
      <c r="W10" s="19">
        <f>SUM(W11:W32)</f>
        <v>563577</v>
      </c>
      <c r="X10" s="19">
        <f>SUM(X11:X32)</f>
        <v>108613</v>
      </c>
      <c r="Y10" s="19">
        <f>SUM(Y11:Y32)</f>
        <v>63443</v>
      </c>
      <c r="Z10" s="19">
        <f t="shared" si="0"/>
        <v>3049</v>
      </c>
      <c r="AA10" s="19">
        <f t="shared" si="0"/>
        <v>65</v>
      </c>
      <c r="AB10" s="19">
        <f t="shared" si="0"/>
        <v>32050</v>
      </c>
      <c r="AC10" s="19">
        <f t="shared" si="0"/>
        <v>7036</v>
      </c>
      <c r="AD10" s="19">
        <f t="shared" si="0"/>
        <v>44967</v>
      </c>
      <c r="AE10" s="19">
        <f t="shared" si="0"/>
        <v>855</v>
      </c>
      <c r="AF10" s="19">
        <f t="shared" si="0"/>
        <v>4050</v>
      </c>
      <c r="AG10" s="19">
        <f t="shared" si="0"/>
        <v>2768</v>
      </c>
      <c r="AH10" s="19">
        <f t="shared" si="0"/>
        <v>463</v>
      </c>
      <c r="AI10" s="19">
        <f t="shared" si="0"/>
        <v>12021</v>
      </c>
      <c r="AJ10" s="19">
        <f t="shared" si="0"/>
        <v>1520</v>
      </c>
      <c r="AK10" s="19">
        <f t="shared" si="0"/>
        <v>5967</v>
      </c>
      <c r="AL10" s="19">
        <f t="shared" si="0"/>
        <v>23</v>
      </c>
      <c r="AM10" s="19">
        <f t="shared" si="0"/>
        <v>1685</v>
      </c>
      <c r="AN10" s="19">
        <f t="shared" si="0"/>
        <v>51</v>
      </c>
      <c r="AO10" s="19">
        <f t="shared" si="0"/>
        <v>12897</v>
      </c>
      <c r="AP10" s="19">
        <f t="shared" si="0"/>
        <v>12</v>
      </c>
      <c r="AQ10" s="19">
        <f t="shared" si="0"/>
        <v>934</v>
      </c>
      <c r="AR10" s="19">
        <f t="shared" si="0"/>
        <v>0</v>
      </c>
      <c r="AS10" s="19">
        <f t="shared" si="0"/>
        <v>942</v>
      </c>
      <c r="AT10" s="19">
        <f t="shared" si="0"/>
        <v>56</v>
      </c>
      <c r="AU10" s="19">
        <f t="shared" si="0"/>
        <v>136425</v>
      </c>
      <c r="AV10" s="19">
        <f t="shared" si="0"/>
        <v>0</v>
      </c>
      <c r="AW10" s="19">
        <f t="shared" si="0"/>
        <v>47</v>
      </c>
      <c r="AX10" s="19">
        <f t="shared" si="0"/>
        <v>13</v>
      </c>
      <c r="AY10" s="19">
        <f t="shared" si="0"/>
        <v>0</v>
      </c>
      <c r="AZ10" s="19">
        <f t="shared" si="0"/>
        <v>0</v>
      </c>
      <c r="BA10" s="19">
        <f t="shared" si="0"/>
        <v>6988</v>
      </c>
      <c r="BB10" s="19">
        <f>SUM(BB11:BB32)</f>
        <v>120</v>
      </c>
      <c r="BC10" s="19">
        <f t="shared" si="0"/>
        <v>398</v>
      </c>
      <c r="BD10" s="19">
        <f t="shared" si="0"/>
        <v>404327</v>
      </c>
      <c r="BE10" s="19">
        <f t="shared" si="0"/>
        <v>20113</v>
      </c>
      <c r="BF10" s="19">
        <f t="shared" si="0"/>
        <v>470</v>
      </c>
      <c r="BG10" s="19">
        <f t="shared" si="0"/>
        <v>2</v>
      </c>
      <c r="BH10" s="19">
        <f t="shared" si="0"/>
        <v>3008</v>
      </c>
      <c r="BI10" s="19">
        <f t="shared" si="0"/>
        <v>0</v>
      </c>
      <c r="BJ10" s="19">
        <f t="shared" si="0"/>
        <v>256097145</v>
      </c>
      <c r="BK10" s="19">
        <f t="shared" si="0"/>
        <v>137891</v>
      </c>
      <c r="BL10" s="19">
        <f t="shared" si="0"/>
        <v>1302071</v>
      </c>
      <c r="BM10" s="19">
        <f t="shared" si="0"/>
        <v>567</v>
      </c>
      <c r="BO10" s="19">
        <f t="shared" ref="BO10:BX10" si="1">SUM(BO11:BO32)</f>
        <v>0</v>
      </c>
      <c r="BP10" s="19">
        <f t="shared" si="1"/>
        <v>285667400</v>
      </c>
      <c r="BQ10" s="19">
        <f>SUM(BQ11:BQ32)</f>
        <v>191470559</v>
      </c>
      <c r="BR10" s="19">
        <f>SUM(BR11:BR32)</f>
        <v>78632300</v>
      </c>
      <c r="BS10" s="19">
        <f>SUM(BS11:BS32)</f>
        <v>98745711</v>
      </c>
      <c r="BT10" s="19">
        <f>SUM(BT11:BT32)</f>
        <v>128250117</v>
      </c>
      <c r="BU10" s="19">
        <f t="shared" si="1"/>
        <v>0</v>
      </c>
      <c r="BV10" s="19">
        <f t="shared" si="1"/>
        <v>357316</v>
      </c>
      <c r="BW10" s="19">
        <f>SUM(BW11:BW32)</f>
        <v>37802</v>
      </c>
      <c r="BX10" s="19">
        <f t="shared" si="1"/>
        <v>472</v>
      </c>
      <c r="BZ10" s="19">
        <f t="shared" ref="BZ10:CT10" si="2">SUM(BZ11:BZ32)</f>
        <v>0</v>
      </c>
      <c r="CA10" s="19">
        <f t="shared" si="2"/>
        <v>97172034</v>
      </c>
      <c r="CB10" s="19">
        <f t="shared" si="2"/>
        <v>44185045</v>
      </c>
      <c r="CC10" s="19">
        <f t="shared" si="2"/>
        <v>42212823</v>
      </c>
      <c r="CD10" s="19">
        <f t="shared" si="2"/>
        <v>70243067</v>
      </c>
      <c r="CE10" s="19">
        <f t="shared" si="2"/>
        <v>1161399</v>
      </c>
      <c r="CF10" s="19">
        <f t="shared" si="2"/>
        <v>0</v>
      </c>
      <c r="CG10" s="19">
        <f t="shared" si="2"/>
        <v>136160</v>
      </c>
      <c r="CH10" s="19">
        <f t="shared" si="2"/>
        <v>12887</v>
      </c>
      <c r="CI10" s="19">
        <f t="shared" si="2"/>
        <v>345</v>
      </c>
      <c r="CJ10" s="19">
        <f t="shared" si="2"/>
        <v>31177</v>
      </c>
      <c r="CK10" s="19">
        <f t="shared" si="2"/>
        <v>192872</v>
      </c>
      <c r="CL10" s="19">
        <f t="shared" si="2"/>
        <v>102636</v>
      </c>
      <c r="CM10" s="19">
        <f t="shared" si="2"/>
        <v>35922</v>
      </c>
      <c r="CN10" s="19">
        <f t="shared" si="2"/>
        <v>132422</v>
      </c>
      <c r="CO10" s="19">
        <f t="shared" si="2"/>
        <v>1579</v>
      </c>
      <c r="CP10" s="19">
        <f t="shared" si="2"/>
        <v>22875</v>
      </c>
      <c r="CQ10" s="19">
        <f t="shared" si="2"/>
        <v>54946</v>
      </c>
      <c r="CR10" s="19">
        <f t="shared" si="2"/>
        <v>29997</v>
      </c>
      <c r="CS10" s="19">
        <f t="shared" si="2"/>
        <v>427917</v>
      </c>
      <c r="CT10" s="19">
        <f t="shared" si="2"/>
        <v>0</v>
      </c>
    </row>
    <row r="11" spans="7:98" s="20" customFormat="1" ht="30" customHeight="1">
      <c r="H11" s="21" t="s">
        <v>80</v>
      </c>
      <c r="I11" s="22" t="s">
        <v>81</v>
      </c>
      <c r="J11" s="23">
        <f>SUM(K11:BM11)</f>
        <v>273795</v>
      </c>
      <c r="K11" s="23">
        <v>6310</v>
      </c>
      <c r="L11" s="23">
        <v>257</v>
      </c>
      <c r="M11" s="23">
        <v>1249</v>
      </c>
      <c r="N11" s="23">
        <v>1</v>
      </c>
      <c r="O11" s="23"/>
      <c r="P11" s="23"/>
      <c r="Q11" s="23">
        <v>43</v>
      </c>
      <c r="R11" s="23">
        <v>149</v>
      </c>
      <c r="S11" s="23">
        <v>207</v>
      </c>
      <c r="T11" s="23">
        <v>11155</v>
      </c>
      <c r="U11" s="23">
        <v>9516</v>
      </c>
      <c r="V11" s="23">
        <v>2940</v>
      </c>
      <c r="W11" s="23">
        <v>23220</v>
      </c>
      <c r="X11" s="23">
        <v>4797</v>
      </c>
      <c r="Y11" s="23">
        <v>4528</v>
      </c>
      <c r="Z11" s="23">
        <v>332</v>
      </c>
      <c r="AA11" s="23">
        <v>1</v>
      </c>
      <c r="AB11" s="23">
        <v>2054</v>
      </c>
      <c r="AC11" s="23">
        <v>516</v>
      </c>
      <c r="AD11" s="23">
        <v>5914</v>
      </c>
      <c r="AE11" s="23">
        <v>32</v>
      </c>
      <c r="AF11" s="23">
        <v>119</v>
      </c>
      <c r="AG11" s="23">
        <v>134</v>
      </c>
      <c r="AH11" s="23">
        <v>54</v>
      </c>
      <c r="AI11" s="23">
        <v>1091</v>
      </c>
      <c r="AJ11" s="23">
        <v>306</v>
      </c>
      <c r="AK11" s="23">
        <v>383</v>
      </c>
      <c r="AL11" s="23">
        <v>3</v>
      </c>
      <c r="AM11" s="23">
        <v>78</v>
      </c>
      <c r="AN11" s="23">
        <v>2</v>
      </c>
      <c r="AO11" s="23"/>
      <c r="AP11" s="23"/>
      <c r="AQ11" s="23">
        <v>2</v>
      </c>
      <c r="AR11" s="23"/>
      <c r="AS11" s="23">
        <v>68</v>
      </c>
      <c r="AT11" s="23"/>
      <c r="AU11" s="23">
        <v>2</v>
      </c>
      <c r="AV11" s="23"/>
      <c r="AW11" s="23"/>
      <c r="AX11" s="23"/>
      <c r="AY11" s="23"/>
      <c r="AZ11" s="23"/>
      <c r="BA11" s="23">
        <v>256</v>
      </c>
      <c r="BB11" s="23">
        <v>9</v>
      </c>
      <c r="BC11" s="23">
        <v>8</v>
      </c>
      <c r="BD11" s="23">
        <v>37044</v>
      </c>
      <c r="BE11" s="23">
        <v>406</v>
      </c>
      <c r="BF11" s="23">
        <v>24</v>
      </c>
      <c r="BG11" s="23"/>
      <c r="BH11" s="23">
        <v>108</v>
      </c>
      <c r="BI11" s="23"/>
      <c r="BJ11" s="23">
        <v>84902</v>
      </c>
      <c r="BK11" s="23">
        <v>7343</v>
      </c>
      <c r="BL11" s="23">
        <v>68183</v>
      </c>
      <c r="BM11" s="23">
        <v>49</v>
      </c>
      <c r="BO11" s="23"/>
      <c r="BP11" s="23"/>
      <c r="BQ11" s="23"/>
      <c r="BR11" s="23"/>
      <c r="BS11" s="23">
        <v>1587</v>
      </c>
      <c r="BT11" s="23">
        <v>24122</v>
      </c>
      <c r="BU11" s="23"/>
      <c r="BV11" s="23"/>
      <c r="BW11" s="23"/>
      <c r="BX11" s="23"/>
      <c r="BZ11" s="23"/>
      <c r="CA11" s="23"/>
      <c r="CB11" s="23"/>
      <c r="CC11" s="23"/>
      <c r="CD11" s="23">
        <v>205</v>
      </c>
      <c r="CE11" s="23">
        <v>10118</v>
      </c>
      <c r="CF11" s="23"/>
      <c r="CG11" s="23"/>
      <c r="CH11" s="23"/>
      <c r="CI11" s="23"/>
      <c r="CJ11" s="23">
        <v>1751</v>
      </c>
      <c r="CK11" s="23">
        <v>10644</v>
      </c>
      <c r="CL11" s="23">
        <v>4432</v>
      </c>
      <c r="CM11" s="23">
        <v>2265</v>
      </c>
      <c r="CN11" s="23">
        <v>4757</v>
      </c>
      <c r="CO11" s="23"/>
      <c r="CP11" s="23">
        <v>460</v>
      </c>
      <c r="CQ11" s="23">
        <v>1685</v>
      </c>
      <c r="CR11" s="23">
        <v>675</v>
      </c>
      <c r="CS11" s="23">
        <v>18380</v>
      </c>
      <c r="CT11" s="23"/>
    </row>
    <row r="12" spans="7:98" s="20" customFormat="1" ht="15" customHeight="1">
      <c r="H12" s="24" t="s">
        <v>82</v>
      </c>
      <c r="I12" s="25" t="s">
        <v>83</v>
      </c>
      <c r="J12" s="26">
        <f>(J11/J10)*100</f>
        <v>0.10545646936470403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7:98" s="20" customFormat="1" ht="15" customHeight="1">
      <c r="H13" s="21" t="s">
        <v>84</v>
      </c>
      <c r="I13" s="22" t="s">
        <v>81</v>
      </c>
      <c r="J13" s="23">
        <f>SUM(K13:BM13)</f>
        <v>379021</v>
      </c>
      <c r="K13" s="23">
        <v>9505</v>
      </c>
      <c r="L13" s="23">
        <v>441</v>
      </c>
      <c r="M13" s="23">
        <v>1835</v>
      </c>
      <c r="N13" s="23">
        <v>2</v>
      </c>
      <c r="O13" s="23"/>
      <c r="P13" s="23"/>
      <c r="Q13" s="23">
        <v>95</v>
      </c>
      <c r="R13" s="23">
        <v>122</v>
      </c>
      <c r="S13" s="23">
        <v>157</v>
      </c>
      <c r="T13" s="23">
        <v>19165</v>
      </c>
      <c r="U13" s="23">
        <v>17919</v>
      </c>
      <c r="V13" s="23">
        <v>5573</v>
      </c>
      <c r="W13" s="23">
        <v>34176</v>
      </c>
      <c r="X13" s="23">
        <v>11222</v>
      </c>
      <c r="Y13" s="23">
        <v>9152</v>
      </c>
      <c r="Z13" s="23">
        <v>302</v>
      </c>
      <c r="AA13" s="23">
        <v>6</v>
      </c>
      <c r="AB13" s="23">
        <v>3042</v>
      </c>
      <c r="AC13" s="23">
        <v>485</v>
      </c>
      <c r="AD13" s="23">
        <v>4502</v>
      </c>
      <c r="AE13" s="23">
        <v>18</v>
      </c>
      <c r="AF13" s="23">
        <v>156</v>
      </c>
      <c r="AG13" s="23">
        <v>127</v>
      </c>
      <c r="AH13" s="23">
        <v>43</v>
      </c>
      <c r="AI13" s="23">
        <v>981</v>
      </c>
      <c r="AJ13" s="23">
        <v>128</v>
      </c>
      <c r="AK13" s="23">
        <v>456</v>
      </c>
      <c r="AL13" s="23">
        <v>2</v>
      </c>
      <c r="AM13" s="23">
        <v>102</v>
      </c>
      <c r="AN13" s="23"/>
      <c r="AO13" s="23"/>
      <c r="AP13" s="23"/>
      <c r="AQ13" s="23"/>
      <c r="AR13" s="23"/>
      <c r="AS13" s="23">
        <v>154</v>
      </c>
      <c r="AT13" s="23">
        <v>2</v>
      </c>
      <c r="AU13" s="23">
        <v>2</v>
      </c>
      <c r="AV13" s="23"/>
      <c r="AW13" s="23"/>
      <c r="AX13" s="23"/>
      <c r="AY13" s="23"/>
      <c r="AZ13" s="23"/>
      <c r="BA13" s="23">
        <v>272</v>
      </c>
      <c r="BB13" s="23">
        <v>3</v>
      </c>
      <c r="BC13" s="23">
        <v>3</v>
      </c>
      <c r="BD13" s="23">
        <v>42909</v>
      </c>
      <c r="BE13" s="23">
        <v>848</v>
      </c>
      <c r="BF13" s="23">
        <v>18</v>
      </c>
      <c r="BG13" s="23">
        <v>1</v>
      </c>
      <c r="BH13" s="23">
        <v>198</v>
      </c>
      <c r="BI13" s="23"/>
      <c r="BJ13" s="23">
        <v>104570</v>
      </c>
      <c r="BK13" s="23">
        <v>13074</v>
      </c>
      <c r="BL13" s="23">
        <v>97136</v>
      </c>
      <c r="BM13" s="23">
        <v>117</v>
      </c>
      <c r="BO13" s="23"/>
      <c r="BP13" s="23"/>
      <c r="BQ13" s="23"/>
      <c r="BR13" s="23"/>
      <c r="BS13" s="23">
        <v>10815</v>
      </c>
      <c r="BT13" s="23">
        <v>19071</v>
      </c>
      <c r="BU13" s="23"/>
      <c r="BV13" s="23"/>
      <c r="BW13" s="23"/>
      <c r="BX13" s="23"/>
      <c r="BZ13" s="23"/>
      <c r="CA13" s="23"/>
      <c r="CB13" s="23"/>
      <c r="CC13" s="23"/>
      <c r="CD13" s="23">
        <v>463</v>
      </c>
      <c r="CE13" s="23">
        <v>5671</v>
      </c>
      <c r="CF13" s="23"/>
      <c r="CG13" s="23"/>
      <c r="CH13" s="23"/>
      <c r="CI13" s="23"/>
      <c r="CJ13" s="23">
        <v>2968</v>
      </c>
      <c r="CK13" s="23">
        <v>16871</v>
      </c>
      <c r="CL13" s="23">
        <v>8549</v>
      </c>
      <c r="CM13" s="23">
        <v>3493</v>
      </c>
      <c r="CN13" s="23">
        <v>7927</v>
      </c>
      <c r="CO13" s="23"/>
      <c r="CP13" s="23">
        <v>2210</v>
      </c>
      <c r="CQ13" s="23">
        <v>3586</v>
      </c>
      <c r="CR13" s="23">
        <v>2050</v>
      </c>
      <c r="CS13" s="23">
        <v>26206</v>
      </c>
      <c r="CT13" s="23"/>
    </row>
    <row r="14" spans="7:98" s="20" customFormat="1" ht="15" customHeight="1">
      <c r="H14" s="24" t="s">
        <v>85</v>
      </c>
      <c r="I14" s="25" t="s">
        <v>83</v>
      </c>
      <c r="J14" s="26">
        <f>(J13/J10)*100</f>
        <v>0.14598592551025216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7:98" s="20" customFormat="1" ht="15" customHeight="1">
      <c r="H15" s="21" t="s">
        <v>86</v>
      </c>
      <c r="I15" s="22" t="s">
        <v>81</v>
      </c>
      <c r="J15" s="23">
        <f>SUM(K15:BM15)</f>
        <v>255868355</v>
      </c>
      <c r="K15" s="23">
        <v>19085</v>
      </c>
      <c r="L15" s="23">
        <v>225</v>
      </c>
      <c r="M15" s="23">
        <v>2050</v>
      </c>
      <c r="N15" s="23">
        <v>3</v>
      </c>
      <c r="O15" s="23"/>
      <c r="P15" s="23"/>
      <c r="Q15" s="23">
        <v>69</v>
      </c>
      <c r="R15" s="23">
        <v>153</v>
      </c>
      <c r="S15" s="23">
        <v>700</v>
      </c>
      <c r="T15" s="23">
        <v>65843</v>
      </c>
      <c r="U15" s="23">
        <v>89696</v>
      </c>
      <c r="V15" s="23">
        <v>20408</v>
      </c>
      <c r="W15" s="23">
        <v>219122</v>
      </c>
      <c r="X15" s="23">
        <v>34880</v>
      </c>
      <c r="Y15" s="23">
        <v>17072</v>
      </c>
      <c r="Z15" s="23">
        <v>418</v>
      </c>
      <c r="AA15" s="23">
        <v>40</v>
      </c>
      <c r="AB15" s="23">
        <v>8157</v>
      </c>
      <c r="AC15" s="23">
        <v>937</v>
      </c>
      <c r="AD15" s="23">
        <v>5021</v>
      </c>
      <c r="AE15" s="23">
        <v>375</v>
      </c>
      <c r="AF15" s="23">
        <v>1338</v>
      </c>
      <c r="AG15" s="23">
        <v>1373</v>
      </c>
      <c r="AH15" s="23">
        <v>85</v>
      </c>
      <c r="AI15" s="23">
        <v>480</v>
      </c>
      <c r="AJ15" s="23">
        <v>174</v>
      </c>
      <c r="AK15" s="23">
        <v>1986</v>
      </c>
      <c r="AL15" s="23">
        <v>9</v>
      </c>
      <c r="AM15" s="23">
        <v>868</v>
      </c>
      <c r="AN15" s="23">
        <v>36</v>
      </c>
      <c r="AO15" s="23">
        <v>12833</v>
      </c>
      <c r="AP15" s="23">
        <v>8</v>
      </c>
      <c r="AQ15" s="23">
        <v>915</v>
      </c>
      <c r="AR15" s="23"/>
      <c r="AS15" s="23">
        <v>331</v>
      </c>
      <c r="AT15" s="23">
        <v>37</v>
      </c>
      <c r="AU15" s="23">
        <v>135988</v>
      </c>
      <c r="AV15" s="23"/>
      <c r="AW15" s="23">
        <v>47</v>
      </c>
      <c r="AX15" s="23">
        <v>13</v>
      </c>
      <c r="AY15" s="23"/>
      <c r="AZ15" s="23"/>
      <c r="BA15" s="23">
        <v>4561</v>
      </c>
      <c r="BB15" s="23">
        <v>29</v>
      </c>
      <c r="BC15" s="23">
        <v>351</v>
      </c>
      <c r="BD15" s="23">
        <v>116666</v>
      </c>
      <c r="BE15" s="23">
        <v>10233</v>
      </c>
      <c r="BF15" s="23">
        <v>222</v>
      </c>
      <c r="BG15" s="23"/>
      <c r="BH15" s="23">
        <v>936</v>
      </c>
      <c r="BI15" s="23"/>
      <c r="BJ15" s="23">
        <v>254528688</v>
      </c>
      <c r="BK15" s="23">
        <v>36355</v>
      </c>
      <c r="BL15" s="23">
        <v>529395</v>
      </c>
      <c r="BM15" s="23">
        <v>144</v>
      </c>
      <c r="BO15" s="23"/>
      <c r="BP15" s="23">
        <v>285277800</v>
      </c>
      <c r="BQ15" s="23">
        <v>190361659</v>
      </c>
      <c r="BR15" s="23">
        <v>78530300</v>
      </c>
      <c r="BS15" s="23">
        <v>98549600</v>
      </c>
      <c r="BT15" s="23">
        <v>127984178</v>
      </c>
      <c r="BU15" s="23"/>
      <c r="BV15" s="23">
        <v>347626</v>
      </c>
      <c r="BW15" s="23">
        <v>37717</v>
      </c>
      <c r="BX15" s="23">
        <v>472</v>
      </c>
      <c r="BZ15" s="23"/>
      <c r="CA15" s="23">
        <v>97062436</v>
      </c>
      <c r="CB15" s="23">
        <v>43637155</v>
      </c>
      <c r="CC15" s="23">
        <v>42145025</v>
      </c>
      <c r="CD15" s="23">
        <v>70188363</v>
      </c>
      <c r="CE15" s="23">
        <v>1061961</v>
      </c>
      <c r="CF15" s="23"/>
      <c r="CG15" s="23">
        <v>135767</v>
      </c>
      <c r="CH15" s="23">
        <v>12823</v>
      </c>
      <c r="CI15" s="23">
        <v>345</v>
      </c>
      <c r="CJ15" s="23">
        <v>8050</v>
      </c>
      <c r="CK15" s="23">
        <v>52603</v>
      </c>
      <c r="CL15" s="23">
        <v>30913</v>
      </c>
      <c r="CM15" s="23">
        <v>6814</v>
      </c>
      <c r="CN15" s="23">
        <v>54927</v>
      </c>
      <c r="CO15" s="23">
        <v>1579</v>
      </c>
      <c r="CP15" s="23">
        <v>13183</v>
      </c>
      <c r="CQ15" s="23">
        <v>21779</v>
      </c>
      <c r="CR15" s="23">
        <v>13568</v>
      </c>
      <c r="CS15" s="23">
        <v>163357</v>
      </c>
      <c r="CT15" s="23"/>
    </row>
    <row r="16" spans="7:98" s="20" customFormat="1" ht="15" customHeight="1">
      <c r="H16" s="24" t="s">
        <v>84</v>
      </c>
      <c r="I16" s="25" t="s">
        <v>83</v>
      </c>
      <c r="J16" s="26">
        <f>(J15/J10)*100</f>
        <v>98.551738857374005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87</v>
      </c>
      <c r="I17" s="22" t="s">
        <v>81</v>
      </c>
      <c r="J17" s="23">
        <f>SUM(K17:BM17)</f>
        <v>190424</v>
      </c>
      <c r="K17" s="23">
        <v>5741</v>
      </c>
      <c r="L17" s="23">
        <v>210</v>
      </c>
      <c r="M17" s="23">
        <v>624</v>
      </c>
      <c r="N17" s="23"/>
      <c r="O17" s="23"/>
      <c r="P17" s="23"/>
      <c r="Q17" s="23">
        <v>2</v>
      </c>
      <c r="R17" s="23">
        <v>59</v>
      </c>
      <c r="S17" s="23">
        <v>66</v>
      </c>
      <c r="T17" s="23">
        <v>9724</v>
      </c>
      <c r="U17" s="23">
        <v>9057</v>
      </c>
      <c r="V17" s="23">
        <v>3583</v>
      </c>
      <c r="W17" s="23">
        <v>24307</v>
      </c>
      <c r="X17" s="23">
        <v>3806</v>
      </c>
      <c r="Y17" s="23">
        <v>4086</v>
      </c>
      <c r="Z17" s="23">
        <v>184</v>
      </c>
      <c r="AA17" s="23"/>
      <c r="AB17" s="23">
        <v>958</v>
      </c>
      <c r="AC17" s="23">
        <v>53</v>
      </c>
      <c r="AD17" s="23">
        <v>743</v>
      </c>
      <c r="AE17" s="23">
        <v>11</v>
      </c>
      <c r="AF17" s="23">
        <v>30</v>
      </c>
      <c r="AG17" s="23">
        <v>45</v>
      </c>
      <c r="AH17" s="23">
        <v>5</v>
      </c>
      <c r="AI17" s="23">
        <v>127</v>
      </c>
      <c r="AJ17" s="23">
        <v>52</v>
      </c>
      <c r="AK17" s="23">
        <v>93</v>
      </c>
      <c r="AL17" s="23"/>
      <c r="AM17" s="23">
        <v>38</v>
      </c>
      <c r="AN17" s="23">
        <v>2</v>
      </c>
      <c r="AO17" s="23"/>
      <c r="AP17" s="23"/>
      <c r="AQ17" s="23"/>
      <c r="AR17" s="23"/>
      <c r="AS17" s="23">
        <v>7</v>
      </c>
      <c r="AT17" s="23">
        <v>1</v>
      </c>
      <c r="AU17" s="23">
        <v>3</v>
      </c>
      <c r="AV17" s="23"/>
      <c r="AW17" s="23"/>
      <c r="AX17" s="23"/>
      <c r="AY17" s="23"/>
      <c r="AZ17" s="23"/>
      <c r="BA17" s="23">
        <v>195</v>
      </c>
      <c r="BB17" s="23">
        <v>2</v>
      </c>
      <c r="BC17" s="23">
        <v>2</v>
      </c>
      <c r="BD17" s="23">
        <v>16873</v>
      </c>
      <c r="BE17" s="23">
        <v>401</v>
      </c>
      <c r="BF17" s="23">
        <v>8</v>
      </c>
      <c r="BG17" s="23"/>
      <c r="BH17" s="23">
        <v>91</v>
      </c>
      <c r="BI17" s="23"/>
      <c r="BJ17" s="23">
        <v>56744</v>
      </c>
      <c r="BK17" s="23">
        <v>4440</v>
      </c>
      <c r="BL17" s="23">
        <v>48034</v>
      </c>
      <c r="BM17" s="23">
        <v>17</v>
      </c>
      <c r="BO17" s="23"/>
      <c r="BP17" s="23"/>
      <c r="BQ17" s="23"/>
      <c r="BR17" s="23"/>
      <c r="BS17" s="23">
        <v>3040</v>
      </c>
      <c r="BT17" s="23">
        <v>8661</v>
      </c>
      <c r="BU17" s="23"/>
      <c r="BV17" s="23"/>
      <c r="BW17" s="23"/>
      <c r="BX17" s="23"/>
      <c r="BZ17" s="23"/>
      <c r="CA17" s="23"/>
      <c r="CB17" s="23"/>
      <c r="CC17" s="23"/>
      <c r="CD17" s="23">
        <v>356</v>
      </c>
      <c r="CE17" s="23">
        <v>2696</v>
      </c>
      <c r="CF17" s="23"/>
      <c r="CG17" s="23"/>
      <c r="CH17" s="23"/>
      <c r="CI17" s="23"/>
      <c r="CJ17" s="23">
        <v>901</v>
      </c>
      <c r="CK17" s="23">
        <v>8621</v>
      </c>
      <c r="CL17" s="23">
        <v>3441</v>
      </c>
      <c r="CM17" s="23">
        <v>2431</v>
      </c>
      <c r="CN17" s="23">
        <v>3243</v>
      </c>
      <c r="CO17" s="23"/>
      <c r="CP17" s="23">
        <v>1089</v>
      </c>
      <c r="CQ17" s="23">
        <v>1843</v>
      </c>
      <c r="CR17" s="23">
        <v>1147</v>
      </c>
      <c r="CS17" s="23">
        <v>21046</v>
      </c>
      <c r="CT17" s="23"/>
    </row>
    <row r="18" spans="8:98" s="20" customFormat="1" ht="15" customHeight="1">
      <c r="H18" s="24" t="s">
        <v>88</v>
      </c>
      <c r="I18" s="25" t="s">
        <v>83</v>
      </c>
      <c r="J18" s="26">
        <f>(J17/J10)*100</f>
        <v>7.3344811710602462E-2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85</v>
      </c>
      <c r="I19" s="22" t="s">
        <v>81</v>
      </c>
      <c r="J19" s="23">
        <f>SUM(K19:BM19)</f>
        <v>110354</v>
      </c>
      <c r="K19" s="23">
        <v>4029</v>
      </c>
      <c r="L19" s="23">
        <v>107</v>
      </c>
      <c r="M19" s="23">
        <v>312</v>
      </c>
      <c r="N19" s="23"/>
      <c r="O19" s="23"/>
      <c r="P19" s="23"/>
      <c r="Q19" s="23"/>
      <c r="R19" s="23">
        <v>42</v>
      </c>
      <c r="S19" s="23">
        <v>57</v>
      </c>
      <c r="T19" s="23">
        <v>6840</v>
      </c>
      <c r="U19" s="23">
        <v>5471</v>
      </c>
      <c r="V19" s="23">
        <v>1702</v>
      </c>
      <c r="W19" s="23">
        <v>11659</v>
      </c>
      <c r="X19" s="23">
        <v>2771</v>
      </c>
      <c r="Y19" s="23">
        <v>1760</v>
      </c>
      <c r="Z19" s="23">
        <v>190</v>
      </c>
      <c r="AA19" s="23">
        <v>1</v>
      </c>
      <c r="AB19" s="23">
        <v>1119</v>
      </c>
      <c r="AC19" s="23">
        <v>93</v>
      </c>
      <c r="AD19" s="23">
        <v>1386</v>
      </c>
      <c r="AE19" s="23">
        <v>12</v>
      </c>
      <c r="AF19" s="23"/>
      <c r="AG19" s="23">
        <v>18</v>
      </c>
      <c r="AH19" s="23">
        <v>11</v>
      </c>
      <c r="AI19" s="23">
        <v>341</v>
      </c>
      <c r="AJ19" s="23">
        <v>36</v>
      </c>
      <c r="AK19" s="23">
        <v>69</v>
      </c>
      <c r="AL19" s="23"/>
      <c r="AM19" s="23">
        <v>43</v>
      </c>
      <c r="AN19" s="23"/>
      <c r="AO19" s="23"/>
      <c r="AP19" s="23"/>
      <c r="AQ19" s="23"/>
      <c r="AR19" s="23"/>
      <c r="AS19" s="23">
        <v>11</v>
      </c>
      <c r="AT19" s="23">
        <v>1</v>
      </c>
      <c r="AU19" s="23"/>
      <c r="AV19" s="23"/>
      <c r="AW19" s="23"/>
      <c r="AX19" s="23"/>
      <c r="AY19" s="23"/>
      <c r="AZ19" s="23"/>
      <c r="BA19" s="23">
        <v>84</v>
      </c>
      <c r="BB19" s="23">
        <v>2</v>
      </c>
      <c r="BC19" s="23">
        <v>5</v>
      </c>
      <c r="BD19" s="23">
        <v>9953</v>
      </c>
      <c r="BE19" s="23">
        <v>345</v>
      </c>
      <c r="BF19" s="23">
        <v>4</v>
      </c>
      <c r="BG19" s="23"/>
      <c r="BH19" s="23">
        <v>27</v>
      </c>
      <c r="BI19" s="23"/>
      <c r="BJ19" s="23">
        <v>33118</v>
      </c>
      <c r="BK19" s="23">
        <v>3921</v>
      </c>
      <c r="BL19" s="23">
        <v>24802</v>
      </c>
      <c r="BM19" s="23">
        <v>12</v>
      </c>
      <c r="BO19" s="23"/>
      <c r="BP19" s="23"/>
      <c r="BQ19" s="23"/>
      <c r="BR19" s="23"/>
      <c r="BS19" s="23">
        <v>4420</v>
      </c>
      <c r="BT19" s="23">
        <v>8670</v>
      </c>
      <c r="BU19" s="23"/>
      <c r="BV19" s="23"/>
      <c r="BW19" s="23"/>
      <c r="BX19" s="23"/>
      <c r="BZ19" s="23"/>
      <c r="CA19" s="23"/>
      <c r="CB19" s="23"/>
      <c r="CC19" s="23"/>
      <c r="CD19" s="23">
        <v>741</v>
      </c>
      <c r="CE19" s="23">
        <v>3609</v>
      </c>
      <c r="CF19" s="23"/>
      <c r="CG19" s="23"/>
      <c r="CH19" s="23"/>
      <c r="CI19" s="23"/>
      <c r="CJ19" s="23">
        <v>1100</v>
      </c>
      <c r="CK19" s="23">
        <v>6635</v>
      </c>
      <c r="CL19" s="23">
        <v>2695</v>
      </c>
      <c r="CM19" s="23">
        <v>1242</v>
      </c>
      <c r="CN19" s="23">
        <v>2482</v>
      </c>
      <c r="CO19" s="23"/>
      <c r="CP19" s="23">
        <v>202</v>
      </c>
      <c r="CQ19" s="23">
        <v>616</v>
      </c>
      <c r="CR19" s="23">
        <v>460</v>
      </c>
      <c r="CS19" s="23">
        <v>9129</v>
      </c>
      <c r="CT19" s="23"/>
    </row>
    <row r="20" spans="8:98" s="20" customFormat="1" ht="15" customHeight="1">
      <c r="H20" s="24" t="s">
        <v>89</v>
      </c>
      <c r="I20" s="25" t="s">
        <v>83</v>
      </c>
      <c r="J20" s="26">
        <f>(J19/J10)*100</f>
        <v>4.2504586352097549E-2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84</v>
      </c>
      <c r="I21" s="22" t="s">
        <v>81</v>
      </c>
      <c r="J21" s="23">
        <f>SUM(K21:BM21)</f>
        <v>486303</v>
      </c>
      <c r="K21" s="23">
        <v>11372</v>
      </c>
      <c r="L21" s="23">
        <v>235</v>
      </c>
      <c r="M21" s="23">
        <v>751</v>
      </c>
      <c r="N21" s="23">
        <v>3</v>
      </c>
      <c r="O21" s="23"/>
      <c r="P21" s="23"/>
      <c r="Q21" s="23">
        <v>20</v>
      </c>
      <c r="R21" s="23">
        <v>96</v>
      </c>
      <c r="S21" s="23">
        <v>249</v>
      </c>
      <c r="T21" s="23">
        <v>24452</v>
      </c>
      <c r="U21" s="23">
        <v>28118</v>
      </c>
      <c r="V21" s="23">
        <v>6398</v>
      </c>
      <c r="W21" s="23">
        <v>50740</v>
      </c>
      <c r="X21" s="23">
        <v>11895</v>
      </c>
      <c r="Y21" s="23">
        <v>5666</v>
      </c>
      <c r="Z21" s="23">
        <v>330</v>
      </c>
      <c r="AA21" s="23">
        <v>3</v>
      </c>
      <c r="AB21" s="23">
        <v>3826</v>
      </c>
      <c r="AC21" s="23">
        <v>431</v>
      </c>
      <c r="AD21" s="23">
        <v>5105</v>
      </c>
      <c r="AE21" s="23">
        <v>115</v>
      </c>
      <c r="AF21" s="23">
        <v>603</v>
      </c>
      <c r="AG21" s="23">
        <v>265</v>
      </c>
      <c r="AH21" s="23">
        <v>28</v>
      </c>
      <c r="AI21" s="23">
        <v>486</v>
      </c>
      <c r="AJ21" s="23">
        <v>319</v>
      </c>
      <c r="AK21" s="23">
        <v>831</v>
      </c>
      <c r="AL21" s="23">
        <v>1</v>
      </c>
      <c r="AM21" s="23">
        <v>82</v>
      </c>
      <c r="AN21" s="23"/>
      <c r="AO21" s="23"/>
      <c r="AP21" s="23"/>
      <c r="AQ21" s="23">
        <v>7</v>
      </c>
      <c r="AR21" s="23"/>
      <c r="AS21" s="23">
        <v>74</v>
      </c>
      <c r="AT21" s="23"/>
      <c r="AU21" s="23">
        <v>6</v>
      </c>
      <c r="AV21" s="23"/>
      <c r="AW21" s="23"/>
      <c r="AX21" s="23"/>
      <c r="AY21" s="23"/>
      <c r="AZ21" s="23"/>
      <c r="BA21" s="23">
        <v>364</v>
      </c>
      <c r="BB21" s="23">
        <v>21</v>
      </c>
      <c r="BC21" s="23">
        <v>5</v>
      </c>
      <c r="BD21" s="23">
        <v>52687</v>
      </c>
      <c r="BE21" s="23">
        <v>2008</v>
      </c>
      <c r="BF21" s="23">
        <v>3</v>
      </c>
      <c r="BG21" s="23"/>
      <c r="BH21" s="23">
        <v>425</v>
      </c>
      <c r="BI21" s="23"/>
      <c r="BJ21" s="23">
        <v>132480</v>
      </c>
      <c r="BK21" s="23">
        <v>14240</v>
      </c>
      <c r="BL21" s="23">
        <v>131518</v>
      </c>
      <c r="BM21" s="23">
        <v>45</v>
      </c>
      <c r="BO21" s="23"/>
      <c r="BP21" s="23"/>
      <c r="BQ21" s="23"/>
      <c r="BR21" s="23"/>
      <c r="BS21" s="23">
        <v>17458</v>
      </c>
      <c r="BT21" s="23">
        <v>56657</v>
      </c>
      <c r="BU21" s="23"/>
      <c r="BV21" s="23"/>
      <c r="BW21" s="23"/>
      <c r="BX21" s="23"/>
      <c r="BZ21" s="23"/>
      <c r="CA21" s="23"/>
      <c r="CB21" s="23"/>
      <c r="CC21" s="23"/>
      <c r="CD21" s="23">
        <v>4203</v>
      </c>
      <c r="CE21" s="23">
        <v>19617</v>
      </c>
      <c r="CF21" s="23"/>
      <c r="CG21" s="23"/>
      <c r="CH21" s="23"/>
      <c r="CI21" s="23"/>
      <c r="CJ21" s="23">
        <v>3784</v>
      </c>
      <c r="CK21" s="23">
        <v>23515</v>
      </c>
      <c r="CL21" s="23">
        <v>13014</v>
      </c>
      <c r="CM21" s="23">
        <v>3875</v>
      </c>
      <c r="CN21" s="23">
        <v>14651</v>
      </c>
      <c r="CO21" s="23"/>
      <c r="CP21" s="23">
        <v>835</v>
      </c>
      <c r="CQ21" s="23">
        <v>5017</v>
      </c>
      <c r="CR21" s="23">
        <v>2503</v>
      </c>
      <c r="CS21" s="23">
        <v>35873</v>
      </c>
      <c r="CT21" s="23"/>
    </row>
    <row r="22" spans="8:98" s="20" customFormat="1" ht="15" customHeight="1">
      <c r="H22" s="24" t="s">
        <v>90</v>
      </c>
      <c r="I22" s="25" t="s">
        <v>83</v>
      </c>
      <c r="J22" s="26">
        <f>(J21/J10)*100</f>
        <v>0.1873072825342452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91</v>
      </c>
      <c r="I23" s="22" t="s">
        <v>81</v>
      </c>
      <c r="J23" s="23">
        <f>SUM(K23:BM23)</f>
        <v>680579</v>
      </c>
      <c r="K23" s="23">
        <v>11769</v>
      </c>
      <c r="L23" s="23">
        <v>253</v>
      </c>
      <c r="M23" s="23">
        <v>1257</v>
      </c>
      <c r="N23" s="23">
        <v>2</v>
      </c>
      <c r="O23" s="23"/>
      <c r="P23" s="23"/>
      <c r="Q23" s="23">
        <v>1</v>
      </c>
      <c r="R23" s="23">
        <v>140</v>
      </c>
      <c r="S23" s="23">
        <v>220</v>
      </c>
      <c r="T23" s="23">
        <v>32031</v>
      </c>
      <c r="U23" s="23">
        <v>43297</v>
      </c>
      <c r="V23" s="23">
        <v>9107</v>
      </c>
      <c r="W23" s="23">
        <v>98844</v>
      </c>
      <c r="X23" s="23">
        <v>16584</v>
      </c>
      <c r="Y23" s="23">
        <v>6854</v>
      </c>
      <c r="Z23" s="23">
        <v>352</v>
      </c>
      <c r="AA23" s="23">
        <v>3</v>
      </c>
      <c r="AB23" s="23">
        <v>4947</v>
      </c>
      <c r="AC23" s="23">
        <v>764</v>
      </c>
      <c r="AD23" s="23">
        <v>5404</v>
      </c>
      <c r="AE23" s="23">
        <v>110</v>
      </c>
      <c r="AF23" s="23">
        <v>833</v>
      </c>
      <c r="AG23" s="23">
        <v>335</v>
      </c>
      <c r="AH23" s="23">
        <v>46</v>
      </c>
      <c r="AI23" s="23">
        <v>1091</v>
      </c>
      <c r="AJ23" s="23">
        <v>207</v>
      </c>
      <c r="AK23" s="23">
        <v>482</v>
      </c>
      <c r="AL23" s="23">
        <v>4</v>
      </c>
      <c r="AM23" s="23">
        <v>115</v>
      </c>
      <c r="AN23" s="23">
        <v>3</v>
      </c>
      <c r="AO23" s="23"/>
      <c r="AP23" s="23"/>
      <c r="AQ23" s="23"/>
      <c r="AR23" s="23"/>
      <c r="AS23" s="23">
        <v>73</v>
      </c>
      <c r="AT23" s="23">
        <v>7</v>
      </c>
      <c r="AU23" s="23">
        <v>397</v>
      </c>
      <c r="AV23" s="23"/>
      <c r="AW23" s="23"/>
      <c r="AX23" s="23"/>
      <c r="AY23" s="23"/>
      <c r="AZ23" s="23"/>
      <c r="BA23" s="23">
        <v>668</v>
      </c>
      <c r="BB23" s="23">
        <v>36</v>
      </c>
      <c r="BC23" s="23">
        <v>3</v>
      </c>
      <c r="BD23" s="23">
        <v>48568</v>
      </c>
      <c r="BE23" s="23">
        <v>3074</v>
      </c>
      <c r="BF23" s="23">
        <v>9</v>
      </c>
      <c r="BG23" s="23"/>
      <c r="BH23" s="23">
        <v>568</v>
      </c>
      <c r="BI23" s="23"/>
      <c r="BJ23" s="23">
        <v>175882</v>
      </c>
      <c r="BK23" s="23">
        <v>18563</v>
      </c>
      <c r="BL23" s="23">
        <v>197653</v>
      </c>
      <c r="BM23" s="23">
        <v>23</v>
      </c>
      <c r="BO23" s="23"/>
      <c r="BP23" s="23"/>
      <c r="BQ23" s="23"/>
      <c r="BR23" s="23"/>
      <c r="BS23" s="23">
        <v>94110</v>
      </c>
      <c r="BT23" s="23">
        <v>62182</v>
      </c>
      <c r="BU23" s="23"/>
      <c r="BV23" s="23">
        <v>9690</v>
      </c>
      <c r="BW23" s="23"/>
      <c r="BX23" s="23"/>
      <c r="BZ23" s="23"/>
      <c r="CA23" s="23"/>
      <c r="CB23" s="23"/>
      <c r="CC23" s="23"/>
      <c r="CD23" s="23">
        <v>35862</v>
      </c>
      <c r="CE23" s="23">
        <v>23771</v>
      </c>
      <c r="CF23" s="23"/>
      <c r="CG23" s="23">
        <v>393</v>
      </c>
      <c r="CH23" s="23"/>
      <c r="CI23" s="23"/>
      <c r="CJ23" s="23">
        <v>4903</v>
      </c>
      <c r="CK23" s="23">
        <v>29062</v>
      </c>
      <c r="CL23" s="23">
        <v>16711</v>
      </c>
      <c r="CM23" s="23">
        <v>4378</v>
      </c>
      <c r="CN23" s="23">
        <v>22408</v>
      </c>
      <c r="CO23" s="23"/>
      <c r="CP23" s="23">
        <v>2965</v>
      </c>
      <c r="CQ23" s="23">
        <v>10793</v>
      </c>
      <c r="CR23" s="23">
        <v>4698</v>
      </c>
      <c r="CS23" s="23">
        <v>74769</v>
      </c>
      <c r="CT23" s="23"/>
    </row>
    <row r="24" spans="8:98" s="20" customFormat="1" ht="15" customHeight="1">
      <c r="H24" s="24" t="s">
        <v>92</v>
      </c>
      <c r="I24" s="25" t="s">
        <v>83</v>
      </c>
      <c r="J24" s="26">
        <f>(J23/J10)*100</f>
        <v>0.26213575289454116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93</v>
      </c>
      <c r="I25" s="22" t="s">
        <v>81</v>
      </c>
      <c r="J25" s="23">
        <f>SUM(K25:BM25)</f>
        <v>273756</v>
      </c>
      <c r="K25" s="23">
        <v>8280</v>
      </c>
      <c r="L25" s="23">
        <v>356</v>
      </c>
      <c r="M25" s="23">
        <v>1516</v>
      </c>
      <c r="N25" s="23">
        <v>1</v>
      </c>
      <c r="O25" s="23"/>
      <c r="P25" s="23"/>
      <c r="Q25" s="23"/>
      <c r="R25" s="23">
        <v>53</v>
      </c>
      <c r="S25" s="23">
        <v>126</v>
      </c>
      <c r="T25" s="23">
        <v>14651</v>
      </c>
      <c r="U25" s="23">
        <v>15512</v>
      </c>
      <c r="V25" s="23">
        <v>5449</v>
      </c>
      <c r="W25" s="23">
        <v>32039</v>
      </c>
      <c r="X25" s="23">
        <v>7544</v>
      </c>
      <c r="Y25" s="23">
        <v>4697</v>
      </c>
      <c r="Z25" s="23">
        <v>309</v>
      </c>
      <c r="AA25" s="23">
        <v>2</v>
      </c>
      <c r="AB25" s="23">
        <v>1997</v>
      </c>
      <c r="AC25" s="23">
        <v>1075</v>
      </c>
      <c r="AD25" s="23">
        <v>3147</v>
      </c>
      <c r="AE25" s="23">
        <v>29</v>
      </c>
      <c r="AF25" s="23">
        <v>293</v>
      </c>
      <c r="AG25" s="23">
        <v>89</v>
      </c>
      <c r="AH25" s="23">
        <v>34</v>
      </c>
      <c r="AI25" s="23">
        <v>2573</v>
      </c>
      <c r="AJ25" s="23">
        <v>61</v>
      </c>
      <c r="AK25" s="23">
        <v>706</v>
      </c>
      <c r="AL25" s="23"/>
      <c r="AM25" s="23">
        <v>81</v>
      </c>
      <c r="AN25" s="23">
        <v>7</v>
      </c>
      <c r="AO25" s="23"/>
      <c r="AP25" s="23">
        <v>1</v>
      </c>
      <c r="AQ25" s="23">
        <v>8</v>
      </c>
      <c r="AR25" s="23"/>
      <c r="AS25" s="23">
        <v>32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107</v>
      </c>
      <c r="BB25" s="23"/>
      <c r="BC25" s="23">
        <v>3</v>
      </c>
      <c r="BD25" s="23">
        <v>24929</v>
      </c>
      <c r="BE25" s="23">
        <v>681</v>
      </c>
      <c r="BF25" s="23">
        <v>153</v>
      </c>
      <c r="BG25" s="23"/>
      <c r="BH25" s="23">
        <v>207</v>
      </c>
      <c r="BI25" s="23"/>
      <c r="BJ25" s="23">
        <v>72458</v>
      </c>
      <c r="BK25" s="23">
        <v>11350</v>
      </c>
      <c r="BL25" s="23">
        <v>63161</v>
      </c>
      <c r="BM25" s="23">
        <v>36</v>
      </c>
      <c r="BO25" s="23"/>
      <c r="BP25" s="23"/>
      <c r="BQ25" s="23"/>
      <c r="BR25" s="23"/>
      <c r="BS25" s="23">
        <v>10900</v>
      </c>
      <c r="BT25" s="23">
        <v>12389</v>
      </c>
      <c r="BU25" s="23"/>
      <c r="BV25" s="23"/>
      <c r="BW25" s="23"/>
      <c r="BX25" s="23"/>
      <c r="BZ25" s="23"/>
      <c r="CA25" s="23"/>
      <c r="CB25" s="23"/>
      <c r="CC25" s="23"/>
      <c r="CD25" s="23">
        <v>4272</v>
      </c>
      <c r="CE25" s="23">
        <v>4476</v>
      </c>
      <c r="CF25" s="23"/>
      <c r="CG25" s="23"/>
      <c r="CH25" s="23"/>
      <c r="CI25" s="23"/>
      <c r="CJ25" s="23">
        <v>1949</v>
      </c>
      <c r="CK25" s="23">
        <v>14355</v>
      </c>
      <c r="CL25" s="23">
        <v>8505</v>
      </c>
      <c r="CM25" s="23">
        <v>4022</v>
      </c>
      <c r="CN25" s="23">
        <v>6803</v>
      </c>
      <c r="CO25" s="23"/>
      <c r="CP25" s="23">
        <v>286</v>
      </c>
      <c r="CQ25" s="23">
        <v>2554</v>
      </c>
      <c r="CR25" s="23">
        <v>1422</v>
      </c>
      <c r="CS25" s="23">
        <v>25163</v>
      </c>
      <c r="CT25" s="23"/>
    </row>
    <row r="26" spans="8:98" s="20" customFormat="1" ht="15" customHeight="1">
      <c r="H26" s="24" t="s">
        <v>94</v>
      </c>
      <c r="I26" s="25" t="s">
        <v>83</v>
      </c>
      <c r="J26" s="26">
        <f>(J25/J10)*100</f>
        <v>0.10544144789862457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95</v>
      </c>
      <c r="I27" s="22" t="s">
        <v>81</v>
      </c>
      <c r="J27" s="23">
        <f>SUM(K27:BM27)</f>
        <v>170528</v>
      </c>
      <c r="K27" s="23">
        <v>7925</v>
      </c>
      <c r="L27" s="23">
        <v>211</v>
      </c>
      <c r="M27" s="23">
        <v>794</v>
      </c>
      <c r="N27" s="23"/>
      <c r="O27" s="23"/>
      <c r="P27" s="23"/>
      <c r="Q27" s="23">
        <v>8</v>
      </c>
      <c r="R27" s="23">
        <v>99</v>
      </c>
      <c r="S27" s="23">
        <v>91</v>
      </c>
      <c r="T27" s="23">
        <v>7869</v>
      </c>
      <c r="U27" s="23">
        <v>7553</v>
      </c>
      <c r="V27" s="23">
        <v>2307</v>
      </c>
      <c r="W27" s="23">
        <v>15805</v>
      </c>
      <c r="X27" s="23">
        <v>3398</v>
      </c>
      <c r="Y27" s="23">
        <v>2747</v>
      </c>
      <c r="Z27" s="23">
        <v>208</v>
      </c>
      <c r="AA27" s="23">
        <v>1</v>
      </c>
      <c r="AB27" s="23">
        <v>1290</v>
      </c>
      <c r="AC27" s="23">
        <v>968</v>
      </c>
      <c r="AD27" s="23">
        <v>3996</v>
      </c>
      <c r="AE27" s="23">
        <v>25</v>
      </c>
      <c r="AF27" s="23">
        <v>78</v>
      </c>
      <c r="AG27" s="23">
        <v>33</v>
      </c>
      <c r="AH27" s="23">
        <v>32</v>
      </c>
      <c r="AI27" s="23">
        <v>968</v>
      </c>
      <c r="AJ27" s="23">
        <v>30</v>
      </c>
      <c r="AK27" s="23">
        <v>215</v>
      </c>
      <c r="AL27" s="23">
        <v>1</v>
      </c>
      <c r="AM27" s="23">
        <v>58</v>
      </c>
      <c r="AN27" s="23">
        <v>1</v>
      </c>
      <c r="AO27" s="23">
        <v>64</v>
      </c>
      <c r="AP27" s="23"/>
      <c r="AQ27" s="23"/>
      <c r="AR27" s="23"/>
      <c r="AS27" s="23">
        <v>65</v>
      </c>
      <c r="AT27" s="23">
        <v>2</v>
      </c>
      <c r="AU27" s="23">
        <v>6</v>
      </c>
      <c r="AV27" s="23"/>
      <c r="AW27" s="23"/>
      <c r="AX27" s="23"/>
      <c r="AY27" s="23"/>
      <c r="AZ27" s="23"/>
      <c r="BA27" s="23">
        <v>89</v>
      </c>
      <c r="BB27" s="23">
        <v>8</v>
      </c>
      <c r="BC27" s="23">
        <v>3</v>
      </c>
      <c r="BD27" s="23">
        <v>18584</v>
      </c>
      <c r="BE27" s="23">
        <v>581</v>
      </c>
      <c r="BF27" s="23">
        <v>3</v>
      </c>
      <c r="BG27" s="23"/>
      <c r="BH27" s="23">
        <v>124</v>
      </c>
      <c r="BI27" s="23"/>
      <c r="BJ27" s="23">
        <v>49185</v>
      </c>
      <c r="BK27" s="23">
        <v>9734</v>
      </c>
      <c r="BL27" s="23">
        <v>35348</v>
      </c>
      <c r="BM27" s="23">
        <v>21</v>
      </c>
      <c r="BO27" s="23"/>
      <c r="BP27" s="23"/>
      <c r="BQ27" s="23"/>
      <c r="BR27" s="23"/>
      <c r="BS27" s="23">
        <v>34100</v>
      </c>
      <c r="BT27" s="23">
        <v>5242</v>
      </c>
      <c r="BU27" s="23"/>
      <c r="BV27" s="23"/>
      <c r="BW27" s="23">
        <v>85</v>
      </c>
      <c r="BX27" s="23"/>
      <c r="BZ27" s="23"/>
      <c r="CA27" s="23"/>
      <c r="CB27" s="23"/>
      <c r="CC27" s="23"/>
      <c r="CD27" s="23">
        <v>6532</v>
      </c>
      <c r="CE27" s="23">
        <v>1778</v>
      </c>
      <c r="CF27" s="23"/>
      <c r="CG27" s="23"/>
      <c r="CH27" s="23">
        <v>64</v>
      </c>
      <c r="CI27" s="23"/>
      <c r="CJ27" s="23">
        <v>1276</v>
      </c>
      <c r="CK27" s="23">
        <v>7623</v>
      </c>
      <c r="CL27" s="23">
        <v>3670</v>
      </c>
      <c r="CM27" s="23">
        <v>1820</v>
      </c>
      <c r="CN27" s="23">
        <v>3204</v>
      </c>
      <c r="CO27" s="23"/>
      <c r="CP27" s="23">
        <v>246</v>
      </c>
      <c r="CQ27" s="23">
        <v>1426</v>
      </c>
      <c r="CR27" s="23">
        <v>482</v>
      </c>
      <c r="CS27" s="23">
        <v>12496</v>
      </c>
      <c r="CT27" s="23"/>
    </row>
    <row r="28" spans="8:98" s="20" customFormat="1" ht="15" customHeight="1">
      <c r="H28" s="24" t="s">
        <v>94</v>
      </c>
      <c r="I28" s="25" t="s">
        <v>83</v>
      </c>
      <c r="J28" s="26">
        <f>(J27/J10)*100</f>
        <v>6.5681553015300667E-2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96</v>
      </c>
      <c r="I29" s="22" t="s">
        <v>81</v>
      </c>
      <c r="J29" s="23">
        <f>SUM(K29:BM29)</f>
        <v>420268</v>
      </c>
      <c r="K29" s="23">
        <v>13309</v>
      </c>
      <c r="L29" s="23">
        <v>413</v>
      </c>
      <c r="M29" s="23">
        <v>2380</v>
      </c>
      <c r="N29" s="23">
        <v>4</v>
      </c>
      <c r="O29" s="23"/>
      <c r="P29" s="23"/>
      <c r="Q29" s="23">
        <v>1</v>
      </c>
      <c r="R29" s="23">
        <v>223</v>
      </c>
      <c r="S29" s="23">
        <v>297</v>
      </c>
      <c r="T29" s="23">
        <v>22293</v>
      </c>
      <c r="U29" s="23">
        <v>23108</v>
      </c>
      <c r="V29" s="23">
        <v>8037</v>
      </c>
      <c r="W29" s="23">
        <v>48605</v>
      </c>
      <c r="X29" s="23">
        <v>10317</v>
      </c>
      <c r="Y29" s="23">
        <v>6295</v>
      </c>
      <c r="Z29" s="23">
        <v>381</v>
      </c>
      <c r="AA29" s="23">
        <v>8</v>
      </c>
      <c r="AB29" s="23">
        <v>4087</v>
      </c>
      <c r="AC29" s="23">
        <v>1313</v>
      </c>
      <c r="AD29" s="23">
        <v>8469</v>
      </c>
      <c r="AE29" s="23">
        <v>55</v>
      </c>
      <c r="AF29" s="23">
        <v>534</v>
      </c>
      <c r="AG29" s="23">
        <v>308</v>
      </c>
      <c r="AH29" s="23">
        <v>93</v>
      </c>
      <c r="AI29" s="23">
        <v>3807</v>
      </c>
      <c r="AJ29" s="23">
        <v>181</v>
      </c>
      <c r="AK29" s="23">
        <v>719</v>
      </c>
      <c r="AL29" s="23">
        <v>3</v>
      </c>
      <c r="AM29" s="23">
        <v>122</v>
      </c>
      <c r="AN29" s="23"/>
      <c r="AO29" s="23"/>
      <c r="AP29" s="23">
        <v>2</v>
      </c>
      <c r="AQ29" s="23"/>
      <c r="AR29" s="23"/>
      <c r="AS29" s="23">
        <v>105</v>
      </c>
      <c r="AT29" s="23">
        <v>3</v>
      </c>
      <c r="AU29" s="23">
        <v>4</v>
      </c>
      <c r="AV29" s="23"/>
      <c r="AW29" s="23"/>
      <c r="AX29" s="23"/>
      <c r="AY29" s="23"/>
      <c r="AZ29" s="23"/>
      <c r="BA29" s="23">
        <v>342</v>
      </c>
      <c r="BB29" s="23">
        <v>8</v>
      </c>
      <c r="BC29" s="23">
        <v>13</v>
      </c>
      <c r="BD29" s="23">
        <v>33797</v>
      </c>
      <c r="BE29" s="23">
        <v>1364</v>
      </c>
      <c r="BF29" s="23">
        <v>22</v>
      </c>
      <c r="BG29" s="23">
        <v>1</v>
      </c>
      <c r="BH29" s="23">
        <v>298</v>
      </c>
      <c r="BI29" s="23"/>
      <c r="BJ29" s="23">
        <v>114695</v>
      </c>
      <c r="BK29" s="23">
        <v>16285</v>
      </c>
      <c r="BL29" s="23">
        <v>97870</v>
      </c>
      <c r="BM29" s="23">
        <v>97</v>
      </c>
      <c r="BO29" s="23"/>
      <c r="BP29" s="23"/>
      <c r="BQ29" s="23"/>
      <c r="BR29" s="23"/>
      <c r="BS29" s="23">
        <v>18681</v>
      </c>
      <c r="BT29" s="23">
        <v>55692</v>
      </c>
      <c r="BU29" s="23"/>
      <c r="BV29" s="23"/>
      <c r="BW29" s="23"/>
      <c r="BX29" s="23"/>
      <c r="BZ29" s="23"/>
      <c r="CA29" s="23"/>
      <c r="CB29" s="23"/>
      <c r="CC29" s="23"/>
      <c r="CD29" s="23">
        <v>1820</v>
      </c>
      <c r="CE29" s="23">
        <v>19890</v>
      </c>
      <c r="CF29" s="23"/>
      <c r="CG29" s="23"/>
      <c r="CH29" s="23"/>
      <c r="CI29" s="23"/>
      <c r="CJ29" s="23">
        <v>4016</v>
      </c>
      <c r="CK29" s="23">
        <v>20937</v>
      </c>
      <c r="CL29" s="23">
        <v>10069</v>
      </c>
      <c r="CM29" s="23">
        <v>5291</v>
      </c>
      <c r="CN29" s="23">
        <v>10802</v>
      </c>
      <c r="CO29" s="23"/>
      <c r="CP29" s="23">
        <v>1313</v>
      </c>
      <c r="CQ29" s="23">
        <v>5457</v>
      </c>
      <c r="CR29" s="23">
        <v>2724</v>
      </c>
      <c r="CS29" s="23">
        <v>37665</v>
      </c>
      <c r="CT29" s="23"/>
    </row>
    <row r="30" spans="8:98" s="20" customFormat="1" ht="15" customHeight="1">
      <c r="H30" s="24" t="s">
        <v>97</v>
      </c>
      <c r="I30" s="25" t="s">
        <v>83</v>
      </c>
      <c r="J30" s="26">
        <f>(J29/J10)*100</f>
        <v>0.16187285913535834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98</v>
      </c>
      <c r="I31" s="22" t="s">
        <v>81</v>
      </c>
      <c r="J31" s="23">
        <f>SUM(K31:BM31)</f>
        <v>775070</v>
      </c>
      <c r="K31" s="23">
        <v>1789</v>
      </c>
      <c r="L31" s="23">
        <v>70</v>
      </c>
      <c r="M31" s="23">
        <v>188</v>
      </c>
      <c r="N31" s="23"/>
      <c r="O31" s="23"/>
      <c r="P31" s="23"/>
      <c r="Q31" s="23"/>
      <c r="R31" s="23">
        <v>56</v>
      </c>
      <c r="S31" s="23">
        <v>99</v>
      </c>
      <c r="T31" s="23">
        <v>2097</v>
      </c>
      <c r="U31" s="23">
        <v>1830</v>
      </c>
      <c r="V31" s="23">
        <v>559</v>
      </c>
      <c r="W31" s="23">
        <v>5060</v>
      </c>
      <c r="X31" s="23">
        <v>1399</v>
      </c>
      <c r="Y31" s="23">
        <v>586</v>
      </c>
      <c r="Z31" s="23">
        <v>43</v>
      </c>
      <c r="AA31" s="23"/>
      <c r="AB31" s="23">
        <v>573</v>
      </c>
      <c r="AC31" s="23">
        <v>401</v>
      </c>
      <c r="AD31" s="23">
        <v>1280</v>
      </c>
      <c r="AE31" s="23">
        <v>73</v>
      </c>
      <c r="AF31" s="23">
        <v>66</v>
      </c>
      <c r="AG31" s="23">
        <v>41</v>
      </c>
      <c r="AH31" s="23">
        <v>32</v>
      </c>
      <c r="AI31" s="23">
        <v>76</v>
      </c>
      <c r="AJ31" s="23">
        <v>26</v>
      </c>
      <c r="AK31" s="23">
        <v>27</v>
      </c>
      <c r="AL31" s="23"/>
      <c r="AM31" s="23">
        <v>98</v>
      </c>
      <c r="AN31" s="23"/>
      <c r="AO31" s="23"/>
      <c r="AP31" s="23">
        <v>1</v>
      </c>
      <c r="AQ31" s="23">
        <v>2</v>
      </c>
      <c r="AR31" s="23"/>
      <c r="AS31" s="23">
        <v>22</v>
      </c>
      <c r="AT31" s="23">
        <v>1</v>
      </c>
      <c r="AU31" s="23">
        <v>16</v>
      </c>
      <c r="AV31" s="23"/>
      <c r="AW31" s="23"/>
      <c r="AX31" s="23"/>
      <c r="AY31" s="23"/>
      <c r="AZ31" s="23"/>
      <c r="BA31" s="23">
        <v>50</v>
      </c>
      <c r="BB31" s="23">
        <v>2</v>
      </c>
      <c r="BC31" s="23">
        <v>2</v>
      </c>
      <c r="BD31" s="23">
        <v>2317</v>
      </c>
      <c r="BE31" s="23">
        <v>172</v>
      </c>
      <c r="BF31" s="23">
        <v>4</v>
      </c>
      <c r="BG31" s="23"/>
      <c r="BH31" s="23">
        <v>26</v>
      </c>
      <c r="BI31" s="23"/>
      <c r="BJ31" s="23">
        <v>744423</v>
      </c>
      <c r="BK31" s="23">
        <v>2586</v>
      </c>
      <c r="BL31" s="23">
        <v>8971</v>
      </c>
      <c r="BM31" s="23">
        <v>6</v>
      </c>
      <c r="BO31" s="23"/>
      <c r="BP31" s="23">
        <v>389600</v>
      </c>
      <c r="BQ31" s="23">
        <v>1108900</v>
      </c>
      <c r="BR31" s="23">
        <v>102000</v>
      </c>
      <c r="BS31" s="23">
        <v>1000</v>
      </c>
      <c r="BT31" s="23">
        <v>13253</v>
      </c>
      <c r="BU31" s="23"/>
      <c r="BV31" s="23"/>
      <c r="BW31" s="23"/>
      <c r="BX31" s="23"/>
      <c r="BZ31" s="23"/>
      <c r="CA31" s="23">
        <v>109598</v>
      </c>
      <c r="CB31" s="23">
        <v>547890</v>
      </c>
      <c r="CC31" s="23">
        <v>67798</v>
      </c>
      <c r="CD31" s="23">
        <v>250</v>
      </c>
      <c r="CE31" s="23">
        <v>7812</v>
      </c>
      <c r="CF31" s="23"/>
      <c r="CG31" s="23"/>
      <c r="CH31" s="23"/>
      <c r="CI31" s="23"/>
      <c r="CJ31" s="23">
        <v>479</v>
      </c>
      <c r="CK31" s="23">
        <v>2006</v>
      </c>
      <c r="CL31" s="23">
        <v>637</v>
      </c>
      <c r="CM31" s="23">
        <v>291</v>
      </c>
      <c r="CN31" s="23">
        <v>1218</v>
      </c>
      <c r="CO31" s="23"/>
      <c r="CP31" s="23">
        <v>86</v>
      </c>
      <c r="CQ31" s="23">
        <v>190</v>
      </c>
      <c r="CR31" s="23">
        <v>268</v>
      </c>
      <c r="CS31" s="23">
        <v>3833</v>
      </c>
      <c r="CT31" s="23"/>
    </row>
    <row r="32" spans="8:98" s="20" customFormat="1" ht="15" customHeight="1">
      <c r="H32" s="24" t="s">
        <v>99</v>
      </c>
      <c r="I32" s="25" t="s">
        <v>83</v>
      </c>
      <c r="J32" s="26">
        <f>(J31/J10)*100</f>
        <v>0.29853045421027102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100</v>
      </c>
    </row>
    <row r="2" spans="7:65" ht="15" customHeight="1">
      <c r="G2" s="4" t="s">
        <v>112</v>
      </c>
      <c r="L2" s="13" t="s">
        <v>101</v>
      </c>
    </row>
    <row r="3" spans="7:65" hidden="1"/>
    <row r="4" spans="7:65" hidden="1"/>
    <row r="5" spans="7:65" hidden="1">
      <c r="G5" s="1" t="s">
        <v>113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102</v>
      </c>
      <c r="O9" s="9" t="s">
        <v>10</v>
      </c>
      <c r="P9" s="10" t="s">
        <v>11</v>
      </c>
      <c r="Q9" s="9" t="s">
        <v>103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104</v>
      </c>
      <c r="AV9" s="9" t="s">
        <v>43</v>
      </c>
      <c r="AW9" s="9" t="s">
        <v>44</v>
      </c>
      <c r="AX9" s="9" t="s">
        <v>45</v>
      </c>
      <c r="AY9" s="9" t="s">
        <v>105</v>
      </c>
      <c r="AZ9" s="9" t="s">
        <v>47</v>
      </c>
      <c r="BA9" s="12" t="s">
        <v>48</v>
      </c>
      <c r="BB9" s="12" t="s">
        <v>106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79</v>
      </c>
      <c r="I10" s="18"/>
      <c r="J10" s="19">
        <f>SUM(K10:BM10)</f>
        <v>870824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108613</v>
      </c>
      <c r="Y10" s="19">
        <f t="shared" si="0"/>
        <v>4060</v>
      </c>
      <c r="Z10" s="19">
        <f t="shared" si="0"/>
        <v>5</v>
      </c>
      <c r="AA10" s="19">
        <f t="shared" si="0"/>
        <v>0</v>
      </c>
      <c r="AB10" s="19">
        <f t="shared" si="0"/>
        <v>658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14343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158498</v>
      </c>
      <c r="BK10" s="19">
        <f t="shared" si="0"/>
        <v>119</v>
      </c>
      <c r="BL10" s="19">
        <f t="shared" si="0"/>
        <v>584528</v>
      </c>
      <c r="BM10" s="19">
        <f t="shared" si="0"/>
        <v>0</v>
      </c>
    </row>
    <row r="11" spans="7:65" s="20" customFormat="1" ht="30" customHeight="1">
      <c r="H11" s="21" t="s">
        <v>80</v>
      </c>
      <c r="I11" s="22" t="s">
        <v>81</v>
      </c>
      <c r="J11" s="23">
        <f>SUM(K11:BM11)</f>
        <v>35382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4797</v>
      </c>
      <c r="Y11" s="23">
        <v>486</v>
      </c>
      <c r="Z11" s="23"/>
      <c r="AA11" s="23"/>
      <c r="AB11" s="23">
        <v>292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296</v>
      </c>
      <c r="BF11" s="23"/>
      <c r="BG11" s="23"/>
      <c r="BH11" s="23"/>
      <c r="BI11" s="23"/>
      <c r="BJ11" s="23">
        <v>2395</v>
      </c>
      <c r="BK11" s="23">
        <v>2</v>
      </c>
      <c r="BL11" s="23">
        <v>27114</v>
      </c>
      <c r="BM11" s="23"/>
    </row>
    <row r="12" spans="7:65" s="20" customFormat="1" ht="15" customHeight="1">
      <c r="H12" s="24" t="s">
        <v>82</v>
      </c>
      <c r="I12" s="25" t="s">
        <v>83</v>
      </c>
      <c r="J12" s="26">
        <f>(J11/J10)*100</f>
        <v>4.0630483312357031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84</v>
      </c>
      <c r="I13" s="22" t="s">
        <v>81</v>
      </c>
      <c r="J13" s="23">
        <f>SUM(K13:BM13)</f>
        <v>59630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11222</v>
      </c>
      <c r="Y13" s="23">
        <v>267</v>
      </c>
      <c r="Z13" s="23">
        <v>2</v>
      </c>
      <c r="AA13" s="23"/>
      <c r="AB13" s="23">
        <v>24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625</v>
      </c>
      <c r="BF13" s="23"/>
      <c r="BG13" s="23"/>
      <c r="BH13" s="23"/>
      <c r="BI13" s="23"/>
      <c r="BJ13" s="23">
        <v>856</v>
      </c>
      <c r="BK13" s="23">
        <v>5</v>
      </c>
      <c r="BL13" s="23">
        <v>46629</v>
      </c>
      <c r="BM13" s="23"/>
    </row>
    <row r="14" spans="7:65" s="20" customFormat="1" ht="15" customHeight="1">
      <c r="H14" s="24" t="s">
        <v>85</v>
      </c>
      <c r="I14" s="25" t="s">
        <v>83</v>
      </c>
      <c r="J14" s="26">
        <f>(J13/J10)*100</f>
        <v>6.8475375047081846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86</v>
      </c>
      <c r="I15" s="22" t="s">
        <v>81</v>
      </c>
      <c r="J15" s="23">
        <f>SUM(K15:BM15)</f>
        <v>435766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34880</v>
      </c>
      <c r="Y15" s="23">
        <v>1023</v>
      </c>
      <c r="Z15" s="23"/>
      <c r="AA15" s="23"/>
      <c r="AB15" s="23">
        <v>71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7747</v>
      </c>
      <c r="BF15" s="23"/>
      <c r="BG15" s="23"/>
      <c r="BH15" s="23"/>
      <c r="BI15" s="23"/>
      <c r="BJ15" s="23">
        <v>148594</v>
      </c>
      <c r="BK15" s="23">
        <v>71</v>
      </c>
      <c r="BL15" s="23">
        <v>243380</v>
      </c>
      <c r="BM15" s="23"/>
    </row>
    <row r="16" spans="7:65" s="20" customFormat="1" ht="15" customHeight="1">
      <c r="H16" s="24" t="s">
        <v>84</v>
      </c>
      <c r="I16" s="25" t="s">
        <v>83</v>
      </c>
      <c r="J16" s="26">
        <f>(J15/J10)*100</f>
        <v>50.04065115339035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87</v>
      </c>
      <c r="I17" s="22" t="s">
        <v>81</v>
      </c>
      <c r="J17" s="23">
        <f>SUM(K17:BM17)</f>
        <v>26174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3806</v>
      </c>
      <c r="Y17" s="23">
        <v>64</v>
      </c>
      <c r="Z17" s="23">
        <v>1</v>
      </c>
      <c r="AA17" s="23"/>
      <c r="AB17" s="23">
        <v>47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291</v>
      </c>
      <c r="BF17" s="23"/>
      <c r="BG17" s="23"/>
      <c r="BH17" s="23"/>
      <c r="BI17" s="23"/>
      <c r="BJ17" s="23">
        <v>205</v>
      </c>
      <c r="BK17" s="23">
        <v>2</v>
      </c>
      <c r="BL17" s="23">
        <v>21758</v>
      </c>
      <c r="BM17" s="23"/>
    </row>
    <row r="18" spans="8:65" s="20" customFormat="1" ht="15" customHeight="1">
      <c r="H18" s="24" t="s">
        <v>88</v>
      </c>
      <c r="I18" s="25" t="s">
        <v>83</v>
      </c>
      <c r="J18" s="26">
        <f>(J17/J10)*100</f>
        <v>3.0056590080199905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85</v>
      </c>
      <c r="I19" s="22" t="s">
        <v>81</v>
      </c>
      <c r="J19" s="23">
        <f>SUM(K19:BM19)</f>
        <v>15643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2771</v>
      </c>
      <c r="Y19" s="23">
        <v>39</v>
      </c>
      <c r="Z19" s="23"/>
      <c r="AA19" s="23"/>
      <c r="AB19" s="23">
        <v>15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258</v>
      </c>
      <c r="BF19" s="23"/>
      <c r="BG19" s="23"/>
      <c r="BH19" s="23"/>
      <c r="BI19" s="23"/>
      <c r="BJ19" s="23">
        <v>64</v>
      </c>
      <c r="BK19" s="23"/>
      <c r="BL19" s="23">
        <v>12496</v>
      </c>
      <c r="BM19" s="23"/>
    </row>
    <row r="20" spans="8:65" s="20" customFormat="1" ht="15" customHeight="1">
      <c r="H20" s="24" t="s">
        <v>89</v>
      </c>
      <c r="I20" s="25" t="s">
        <v>83</v>
      </c>
      <c r="J20" s="26">
        <f>(J19/J10)*100</f>
        <v>1.7963446115403341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84</v>
      </c>
      <c r="I21" s="22" t="s">
        <v>81</v>
      </c>
      <c r="J21" s="23">
        <f>SUM(K21:BM21)</f>
        <v>73703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11895</v>
      </c>
      <c r="Y21" s="23">
        <v>327</v>
      </c>
      <c r="Z21" s="23"/>
      <c r="AA21" s="23"/>
      <c r="AB21" s="23">
        <v>23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1268</v>
      </c>
      <c r="BF21" s="23"/>
      <c r="BG21" s="23"/>
      <c r="BH21" s="23"/>
      <c r="BI21" s="23"/>
      <c r="BJ21" s="23">
        <v>991</v>
      </c>
      <c r="BK21" s="23">
        <v>1</v>
      </c>
      <c r="BL21" s="23">
        <v>59198</v>
      </c>
      <c r="BM21" s="23"/>
    </row>
    <row r="22" spans="8:65" s="20" customFormat="1" ht="15" customHeight="1">
      <c r="H22" s="24" t="s">
        <v>90</v>
      </c>
      <c r="I22" s="25" t="s">
        <v>83</v>
      </c>
      <c r="J22" s="26">
        <f>(J21/J10)*100</f>
        <v>8.4635931026246407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91</v>
      </c>
      <c r="I23" s="22" t="s">
        <v>81</v>
      </c>
      <c r="J23" s="23">
        <f>SUM(K23:BM23)</f>
        <v>96484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16584</v>
      </c>
      <c r="Y23" s="23">
        <v>762</v>
      </c>
      <c r="Z23" s="23">
        <v>1</v>
      </c>
      <c r="AA23" s="23"/>
      <c r="AB23" s="23">
        <v>29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1941</v>
      </c>
      <c r="BF23" s="23"/>
      <c r="BG23" s="23"/>
      <c r="BH23" s="23"/>
      <c r="BI23" s="23"/>
      <c r="BJ23" s="23">
        <v>1165</v>
      </c>
      <c r="BK23" s="23">
        <v>16</v>
      </c>
      <c r="BL23" s="23">
        <v>75986</v>
      </c>
      <c r="BM23" s="23"/>
    </row>
    <row r="24" spans="8:65" s="20" customFormat="1" ht="15" customHeight="1">
      <c r="H24" s="24" t="s">
        <v>92</v>
      </c>
      <c r="I24" s="25" t="s">
        <v>83</v>
      </c>
      <c r="J24" s="26">
        <f>(J23/J10)*100</f>
        <v>11.079621140437103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93</v>
      </c>
      <c r="I25" s="22" t="s">
        <v>81</v>
      </c>
      <c r="J25" s="23">
        <f>SUM(K25:BM25)</f>
        <v>35829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7544</v>
      </c>
      <c r="Y25" s="23">
        <v>262</v>
      </c>
      <c r="Z25" s="23"/>
      <c r="AA25" s="23"/>
      <c r="AB25" s="23">
        <v>32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490</v>
      </c>
      <c r="BF25" s="23"/>
      <c r="BG25" s="23"/>
      <c r="BH25" s="23"/>
      <c r="BI25" s="23"/>
      <c r="BJ25" s="23">
        <v>644</v>
      </c>
      <c r="BK25" s="23">
        <v>1</v>
      </c>
      <c r="BL25" s="23">
        <v>26856</v>
      </c>
      <c r="BM25" s="23"/>
    </row>
    <row r="26" spans="8:65" s="20" customFormat="1" ht="15" customHeight="1">
      <c r="H26" s="24" t="s">
        <v>94</v>
      </c>
      <c r="I26" s="25" t="s">
        <v>83</v>
      </c>
      <c r="J26" s="26">
        <f>(J25/J10)*100</f>
        <v>4.1143790249235206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95</v>
      </c>
      <c r="I27" s="22" t="s">
        <v>81</v>
      </c>
      <c r="J27" s="23">
        <f>SUM(K27:BM27)</f>
        <v>23386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3398</v>
      </c>
      <c r="Y27" s="23">
        <v>243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305</v>
      </c>
      <c r="BF27" s="23"/>
      <c r="BG27" s="23"/>
      <c r="BH27" s="23"/>
      <c r="BI27" s="23"/>
      <c r="BJ27" s="23">
        <v>566</v>
      </c>
      <c r="BK27" s="23"/>
      <c r="BL27" s="23">
        <v>18866</v>
      </c>
      <c r="BM27" s="23"/>
    </row>
    <row r="28" spans="8:65" s="20" customFormat="1" ht="15" customHeight="1">
      <c r="H28" s="24" t="s">
        <v>94</v>
      </c>
      <c r="I28" s="25" t="s">
        <v>83</v>
      </c>
      <c r="J28" s="26">
        <f>(J27/J10)*100</f>
        <v>2.6855024666293072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96</v>
      </c>
      <c r="I29" s="22" t="s">
        <v>81</v>
      </c>
      <c r="J29" s="23">
        <f>SUM(K29:BM29)</f>
        <v>60380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10317</v>
      </c>
      <c r="Y29" s="23">
        <v>396</v>
      </c>
      <c r="Z29" s="23">
        <v>1</v>
      </c>
      <c r="AA29" s="23"/>
      <c r="AB29" s="23">
        <v>29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967</v>
      </c>
      <c r="BF29" s="23"/>
      <c r="BG29" s="23"/>
      <c r="BH29" s="23"/>
      <c r="BI29" s="23"/>
      <c r="BJ29" s="23">
        <v>933</v>
      </c>
      <c r="BK29" s="23">
        <v>5</v>
      </c>
      <c r="BL29" s="23">
        <v>47732</v>
      </c>
      <c r="BM29" s="23"/>
    </row>
    <row r="30" spans="8:65" s="20" customFormat="1" ht="15" customHeight="1">
      <c r="H30" s="24" t="s">
        <v>97</v>
      </c>
      <c r="I30" s="25" t="s">
        <v>83</v>
      </c>
      <c r="J30" s="26">
        <f>(J29/J10)*100</f>
        <v>6.9336628296877434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98</v>
      </c>
      <c r="I31" s="22" t="s">
        <v>81</v>
      </c>
      <c r="J31" s="23">
        <f>SUM(K31:BM31)</f>
        <v>8447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1399</v>
      </c>
      <c r="Y31" s="23">
        <v>191</v>
      </c>
      <c r="Z31" s="23"/>
      <c r="AA31" s="23"/>
      <c r="AB31" s="23">
        <v>88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155</v>
      </c>
      <c r="BF31" s="23"/>
      <c r="BG31" s="23"/>
      <c r="BH31" s="23"/>
      <c r="BI31" s="23"/>
      <c r="BJ31" s="23">
        <v>2085</v>
      </c>
      <c r="BK31" s="23">
        <v>16</v>
      </c>
      <c r="BL31" s="23">
        <v>4513</v>
      </c>
      <c r="BM31" s="23"/>
    </row>
    <row r="32" spans="8:65" s="20" customFormat="1" ht="15" customHeight="1">
      <c r="H32" s="24" t="s">
        <v>99</v>
      </c>
      <c r="I32" s="25" t="s">
        <v>83</v>
      </c>
      <c r="J32" s="26">
        <f>(J31/J10)*100</f>
        <v>0.97000082680311972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28" max="1048575" man="1"/>
    <brk id="38" max="31" man="1"/>
    <brk id="48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107</v>
      </c>
    </row>
    <row r="2" spans="7:65" ht="15" customHeight="1">
      <c r="G2" s="4" t="s">
        <v>112</v>
      </c>
      <c r="L2" s="13" t="s">
        <v>108</v>
      </c>
    </row>
    <row r="3" spans="7:65" hidden="1"/>
    <row r="4" spans="7:65" hidden="1"/>
    <row r="5" spans="7:65" hidden="1">
      <c r="G5" s="1" t="s">
        <v>113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109</v>
      </c>
      <c r="M9" s="9" t="s">
        <v>8</v>
      </c>
      <c r="N9" s="10" t="s">
        <v>102</v>
      </c>
      <c r="O9" s="9" t="s">
        <v>10</v>
      </c>
      <c r="P9" s="10" t="s">
        <v>110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111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104</v>
      </c>
      <c r="AV9" s="9" t="s">
        <v>43</v>
      </c>
      <c r="AW9" s="9" t="s">
        <v>44</v>
      </c>
      <c r="AX9" s="9" t="s">
        <v>45</v>
      </c>
      <c r="AY9" s="9" t="s">
        <v>105</v>
      </c>
      <c r="AZ9" s="9" t="s">
        <v>47</v>
      </c>
      <c r="BA9" s="12" t="s">
        <v>48</v>
      </c>
      <c r="BB9" s="12" t="s">
        <v>106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79</v>
      </c>
      <c r="I10" s="18"/>
      <c r="J10" s="19">
        <f>SUM(K10:BM10)</f>
        <v>8219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106</v>
      </c>
      <c r="Z10" s="19">
        <f t="shared" si="0"/>
        <v>1</v>
      </c>
      <c r="AA10" s="19">
        <f t="shared" si="0"/>
        <v>0</v>
      </c>
      <c r="AB10" s="19">
        <f t="shared" si="0"/>
        <v>1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21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115</v>
      </c>
      <c r="BK10" s="19">
        <f t="shared" si="0"/>
        <v>5</v>
      </c>
      <c r="BL10" s="19">
        <f t="shared" si="0"/>
        <v>7970</v>
      </c>
      <c r="BM10" s="19">
        <f t="shared" si="0"/>
        <v>0</v>
      </c>
    </row>
    <row r="11" spans="7:65" s="20" customFormat="1" ht="30" customHeight="1">
      <c r="H11" s="21" t="s">
        <v>80</v>
      </c>
      <c r="I11" s="22" t="s">
        <v>81</v>
      </c>
      <c r="J11" s="23">
        <f>SUM(K11:BM11)</f>
        <v>546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1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544</v>
      </c>
      <c r="BM11" s="23"/>
    </row>
    <row r="12" spans="7:65" s="20" customFormat="1" ht="15" customHeight="1">
      <c r="H12" s="24" t="s">
        <v>82</v>
      </c>
      <c r="I12" s="25" t="s">
        <v>83</v>
      </c>
      <c r="J12" s="26">
        <f>(J11/J10)*100</f>
        <v>6.643143934785253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84</v>
      </c>
      <c r="I13" s="22" t="s">
        <v>81</v>
      </c>
      <c r="J13" s="23">
        <f>SUM(K13:BM13)</f>
        <v>842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11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7</v>
      </c>
      <c r="BF13" s="23"/>
      <c r="BG13" s="23"/>
      <c r="BH13" s="23"/>
      <c r="BI13" s="23"/>
      <c r="BJ13" s="23">
        <v>10</v>
      </c>
      <c r="BK13" s="23"/>
      <c r="BL13" s="23">
        <v>814</v>
      </c>
      <c r="BM13" s="23"/>
    </row>
    <row r="14" spans="7:65" s="20" customFormat="1" ht="15" customHeight="1">
      <c r="H14" s="24" t="s">
        <v>85</v>
      </c>
      <c r="I14" s="25" t="s">
        <v>83</v>
      </c>
      <c r="J14" s="26">
        <f>(J13/J10)*100</f>
        <v>10.244555298698138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86</v>
      </c>
      <c r="I15" s="22" t="s">
        <v>81</v>
      </c>
      <c r="J15" s="23">
        <f>SUM(K15:BM15)</f>
        <v>2861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12</v>
      </c>
      <c r="Z15" s="23"/>
      <c r="AA15" s="23"/>
      <c r="AB15" s="23">
        <v>1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7</v>
      </c>
      <c r="BF15" s="23"/>
      <c r="BG15" s="23"/>
      <c r="BH15" s="23"/>
      <c r="BI15" s="23"/>
      <c r="BJ15" s="23">
        <v>14</v>
      </c>
      <c r="BK15" s="23"/>
      <c r="BL15" s="23">
        <v>2827</v>
      </c>
      <c r="BM15" s="23"/>
    </row>
    <row r="16" spans="7:65" s="20" customFormat="1" ht="15" customHeight="1">
      <c r="H16" s="24" t="s">
        <v>84</v>
      </c>
      <c r="I16" s="25" t="s">
        <v>83</v>
      </c>
      <c r="J16" s="26">
        <f>(J15/J10)*100</f>
        <v>34.809587541063394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87</v>
      </c>
      <c r="I17" s="22" t="s">
        <v>81</v>
      </c>
      <c r="J17" s="23">
        <f>SUM(K17:BM17)</f>
        <v>473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8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2</v>
      </c>
      <c r="BF17" s="23"/>
      <c r="BG17" s="23"/>
      <c r="BH17" s="23"/>
      <c r="BI17" s="23"/>
      <c r="BJ17" s="23">
        <v>10</v>
      </c>
      <c r="BK17" s="23"/>
      <c r="BL17" s="23">
        <v>453</v>
      </c>
      <c r="BM17" s="23"/>
    </row>
    <row r="18" spans="8:65" s="20" customFormat="1" ht="15" customHeight="1">
      <c r="H18" s="24" t="s">
        <v>88</v>
      </c>
      <c r="I18" s="25" t="s">
        <v>83</v>
      </c>
      <c r="J18" s="26">
        <f>(J17/J10)*100</f>
        <v>5.7549580240905218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85</v>
      </c>
      <c r="I19" s="22" t="s">
        <v>81</v>
      </c>
      <c r="J19" s="23">
        <f>SUM(K19:BM19)</f>
        <v>276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>
        <v>3</v>
      </c>
      <c r="BK19" s="23"/>
      <c r="BL19" s="23">
        <v>270</v>
      </c>
      <c r="BM19" s="23"/>
    </row>
    <row r="20" spans="8:65" s="20" customFormat="1" ht="15" customHeight="1">
      <c r="H20" s="24" t="s">
        <v>89</v>
      </c>
      <c r="I20" s="25" t="s">
        <v>83</v>
      </c>
      <c r="J20" s="26">
        <f>(J19/J10)*100</f>
        <v>3.3580727582430954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84</v>
      </c>
      <c r="I21" s="22" t="s">
        <v>81</v>
      </c>
      <c r="J21" s="23">
        <f>SUM(K21:BM21)</f>
        <v>1095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10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4</v>
      </c>
      <c r="BF21" s="23"/>
      <c r="BG21" s="23"/>
      <c r="BH21" s="23"/>
      <c r="BI21" s="23"/>
      <c r="BJ21" s="23">
        <v>9</v>
      </c>
      <c r="BK21" s="23"/>
      <c r="BL21" s="23">
        <v>1072</v>
      </c>
      <c r="BM21" s="23"/>
    </row>
    <row r="22" spans="8:65" s="20" customFormat="1" ht="15" customHeight="1">
      <c r="H22" s="24" t="s">
        <v>90</v>
      </c>
      <c r="I22" s="25" t="s">
        <v>83</v>
      </c>
      <c r="J22" s="26">
        <f>(J21/J10)*100</f>
        <v>13.322788660420976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91</v>
      </c>
      <c r="I23" s="22" t="s">
        <v>81</v>
      </c>
      <c r="J23" s="23">
        <f>SUM(K23:BM23)</f>
        <v>1001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10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>
        <v>7</v>
      </c>
      <c r="BK23" s="23">
        <v>5</v>
      </c>
      <c r="BL23" s="23">
        <v>978</v>
      </c>
      <c r="BM23" s="23"/>
    </row>
    <row r="24" spans="8:65" s="20" customFormat="1" ht="15" customHeight="1">
      <c r="H24" s="24" t="s">
        <v>92</v>
      </c>
      <c r="I24" s="25" t="s">
        <v>83</v>
      </c>
      <c r="J24" s="26">
        <f>(J23/J10)*100</f>
        <v>12.179097213772964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93</v>
      </c>
      <c r="I25" s="22" t="s">
        <v>81</v>
      </c>
      <c r="J25" s="23">
        <f>SUM(K25:BM25)</f>
        <v>334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8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8</v>
      </c>
      <c r="BK25" s="23"/>
      <c r="BL25" s="23">
        <v>318</v>
      </c>
      <c r="BM25" s="23"/>
    </row>
    <row r="26" spans="8:65" s="20" customFormat="1" ht="15" customHeight="1">
      <c r="H26" s="24" t="s">
        <v>94</v>
      </c>
      <c r="I26" s="25" t="s">
        <v>83</v>
      </c>
      <c r="J26" s="26">
        <f>(J25/J10)*100</f>
        <v>4.0637547146854853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95</v>
      </c>
      <c r="I27" s="22" t="s">
        <v>81</v>
      </c>
      <c r="J27" s="23">
        <f>SUM(K27:BM27)</f>
        <v>192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19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29</v>
      </c>
      <c r="BK27" s="23"/>
      <c r="BL27" s="23">
        <v>144</v>
      </c>
      <c r="BM27" s="23"/>
    </row>
    <row r="28" spans="8:65" s="20" customFormat="1" ht="15" customHeight="1">
      <c r="H28" s="24" t="s">
        <v>94</v>
      </c>
      <c r="I28" s="25" t="s">
        <v>83</v>
      </c>
      <c r="J28" s="26">
        <f>(J27/J10)*100</f>
        <v>2.3360506144299795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96</v>
      </c>
      <c r="I29" s="22" t="s">
        <v>81</v>
      </c>
      <c r="J29" s="23">
        <f>SUM(K29:BM29)</f>
        <v>544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23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23</v>
      </c>
      <c r="BK29" s="23"/>
      <c r="BL29" s="23">
        <v>498</v>
      </c>
      <c r="BM29" s="23"/>
    </row>
    <row r="30" spans="8:65" s="20" customFormat="1" ht="15" customHeight="1">
      <c r="H30" s="24" t="s">
        <v>97</v>
      </c>
      <c r="I30" s="25" t="s">
        <v>83</v>
      </c>
      <c r="J30" s="26">
        <f>(J29/J10)*100</f>
        <v>6.6188100742182749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98</v>
      </c>
      <c r="I31" s="22" t="s">
        <v>81</v>
      </c>
      <c r="J31" s="23">
        <f>SUM(K31:BM31)</f>
        <v>55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</v>
      </c>
      <c r="BF31" s="23"/>
      <c r="BG31" s="23"/>
      <c r="BH31" s="23"/>
      <c r="BI31" s="23"/>
      <c r="BJ31" s="23">
        <v>1</v>
      </c>
      <c r="BK31" s="23"/>
      <c r="BL31" s="23">
        <v>52</v>
      </c>
      <c r="BM31" s="23"/>
    </row>
    <row r="32" spans="8:65" s="20" customFormat="1" ht="15" customHeight="1">
      <c r="H32" s="24" t="s">
        <v>99</v>
      </c>
      <c r="I32" s="25" t="s">
        <v>83</v>
      </c>
      <c r="J32" s="26">
        <f>(J31/J10)*100</f>
        <v>0.6691811655919212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28" max="1048575" man="1"/>
    <brk id="38" max="1048575" man="1"/>
    <brk id="48" max="1048575" man="1"/>
    <brk id="5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2019-12-02T00:15:56Z</dcterms:created>
  <dcterms:modified xsi:type="dcterms:W3CDTF">2019-12-02T00:16:02Z</dcterms:modified>
</cp:coreProperties>
</file>