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538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J10" i="6" s="1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22" i="6" l="1"/>
  <c r="J12" i="6"/>
  <c r="J24" i="6"/>
  <c r="J26" i="6"/>
  <c r="J16" i="6"/>
  <c r="J28" i="6"/>
  <c r="J14" i="6"/>
  <c r="J18" i="6"/>
  <c r="J30" i="6"/>
  <c r="J10" i="5"/>
  <c r="J16" i="5" s="1"/>
  <c r="J22" i="5"/>
  <c r="J30" i="5"/>
  <c r="J12" i="5"/>
  <c r="J14" i="5"/>
  <c r="J26" i="5"/>
  <c r="J22" i="4"/>
  <c r="J12" i="4"/>
  <c r="J24" i="4"/>
  <c r="J26" i="4"/>
  <c r="J14" i="4"/>
  <c r="J28" i="4"/>
  <c r="J16" i="4"/>
  <c r="J18" i="4"/>
  <c r="J30" i="4"/>
  <c r="J20" i="4"/>
  <c r="J32" i="4"/>
  <c r="J20" i="6"/>
  <c r="J32" i="6"/>
  <c r="J20" i="5"/>
  <c r="J28" i="5" l="1"/>
  <c r="J18" i="5"/>
  <c r="J32" i="5"/>
  <c r="J24" i="5"/>
</calcChain>
</file>

<file path=xl/sharedStrings.xml><?xml version="1.0" encoding="utf-8"?>
<sst xmlns="http://schemas.openxmlformats.org/spreadsheetml/2006/main" count="382" uniqueCount="131">
  <si>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</si>
  <si>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</si>
  <si>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</si>
  <si>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</si>
  <si>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</si>
  <si>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</si>
  <si>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</si>
  <si>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</si>
  <si>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</si>
  <si>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</si>
  <si>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</si>
  <si>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</si>
  <si>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</si>
  <si>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</si>
  <si>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</si>
  <si>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</si>
  <si>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</si>
  <si>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</si>
  <si>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</si>
  <si>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</si>
  <si>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</si>
  <si>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</si>
  <si>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</si>
  <si>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</si>
  <si>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</si>
  <si>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</si>
  <si>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</si>
  <si>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</si>
  <si>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</si>
  <si>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</si>
  <si>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</si>
  <si>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</si>
  <si>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</si>
  <si>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</si>
  <si>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</si>
  <si>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</si>
  <si>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</si>
  <si>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</si>
  <si>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</si>
  <si>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</si>
  <si>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</si>
  <si>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</si>
  <si>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</si>
  <si>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</si>
  <si>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</si>
  <si>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</si>
  <si>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</si>
  <si>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</si>
  <si>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</si>
  <si>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</si>
  <si>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</si>
  <si>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</si>
  <si>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</si>
  <si>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</si>
  <si>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</si>
  <si>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</si>
  <si>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</si>
  <si>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</si>
  <si>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</si>
  <si>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</si>
  <si>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</si>
  <si>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</si>
  <si>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</si>
  <si>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</si>
  <si>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</si>
  <si>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</si>
  <si>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</si>
  <si>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</si>
  <si>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</si>
  <si>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</si>
  <si>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</si>
  <si>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</si>
  <si>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</si>
  <si>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</si>
  <si>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</si>
  <si>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</si>
  <si>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</si>
  <si>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</si>
  <si>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</si>
  <si>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</si>
  <si>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</si>
  <si>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ＬＴＥのＮＢ-ＩoＴ＆
　　　eＭＴＣ端末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</si>
  <si>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</si>
  <si>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</si>
  <si>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</si>
  <si>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</si>
  <si>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</si>
  <si>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</si>
  <si>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</si>
  <si>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</si>
  <si>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</si>
  <si>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</si>
  <si>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</si>
  <si>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</si>
  <si>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</si>
  <si>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</si>
  <si>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</si>
  <si>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</si>
  <si>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</si>
  <si>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</si>
  <si>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</si>
  <si>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</si>
  <si>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</si>
  <si>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</si>
  <si>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</si>
  <si>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</si>
  <si>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</si>
  <si>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</si>
  <si>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</si>
  <si>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</si>
  <si>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</si>
  <si>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</si>
  <si>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</si>
  <si>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</si>
  <si>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</si>
  <si>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</si>
  <si>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</si>
  <si>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</si>
  <si>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</si>
  <si>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</si>
  <si>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</si>
  <si>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携帯移動地球局</t>
  </si>
  <si>
    <t>衛星基幹放送局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</si>
  <si>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</si>
  <si>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</si>
  <si>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</si>
  <si>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</si>
  <si>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</si>
  <si>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ＰＨＳ</t>
    <phoneticPr fontId="5"/>
  </si>
  <si>
    <t>（令和　２年　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</si>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</sst>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>
      <selection activeCell="I9" sqref="I9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129</v>
      </c>
      <c r="K2" s="1" t="s">
        <v>2</v>
      </c>
      <c r="BR2" s="5"/>
    </row>
    <row r="3" spans="7:121" hidden="1"/>
    <row r="4" spans="7:121" hidden="1"/>
    <row r="5" spans="7:121" hidden="1">
      <c r="G5" s="1" t="s">
        <v>130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81</v>
      </c>
      <c r="CQ9" s="11" t="s">
        <v>71</v>
      </c>
      <c r="CR9" s="11" t="s">
        <v>72</v>
      </c>
      <c r="CS9" s="12" t="s">
        <v>73</v>
      </c>
      <c r="CT9" s="11" t="s">
        <v>74</v>
      </c>
      <c r="CU9" s="11" t="s">
        <v>75</v>
      </c>
      <c r="CV9" s="13" t="s">
        <v>76</v>
      </c>
      <c r="CW9" s="13" t="s">
        <v>77</v>
      </c>
      <c r="CX9" s="13" t="s">
        <v>78</v>
      </c>
      <c r="CY9" s="13" t="s">
        <v>82</v>
      </c>
      <c r="CZ9" s="13" t="s">
        <v>80</v>
      </c>
      <c r="DA9" s="15" t="s">
        <v>83</v>
      </c>
      <c r="DB9" s="11" t="s">
        <v>84</v>
      </c>
      <c r="DC9" s="11" t="s">
        <v>85</v>
      </c>
      <c r="DD9" s="11" t="s">
        <v>86</v>
      </c>
      <c r="DE9" s="12" t="s">
        <v>87</v>
      </c>
      <c r="DF9" s="12" t="s">
        <v>88</v>
      </c>
      <c r="DG9" s="12" t="s">
        <v>89</v>
      </c>
      <c r="DH9" s="12" t="s">
        <v>90</v>
      </c>
      <c r="DI9" s="16" t="s">
        <v>91</v>
      </c>
      <c r="DJ9" s="11" t="s">
        <v>84</v>
      </c>
      <c r="DK9" s="11" t="s">
        <v>85</v>
      </c>
      <c r="DL9" s="11" t="s">
        <v>86</v>
      </c>
      <c r="DM9" s="12" t="s">
        <v>87</v>
      </c>
      <c r="DN9" s="12" t="s">
        <v>88</v>
      </c>
      <c r="DO9" s="12" t="s">
        <v>89</v>
      </c>
      <c r="DP9" s="12" t="s">
        <v>90</v>
      </c>
      <c r="DQ9" s="16" t="s">
        <v>91</v>
      </c>
    </row>
    <row r="10" spans="7:121" s="17" customFormat="1" ht="15" customHeight="1">
      <c r="H10" s="18" t="s">
        <v>92</v>
      </c>
      <c r="I10" s="19"/>
      <c r="J10" s="20">
        <f>SUM(K10:BP10)</f>
        <v>265178280</v>
      </c>
      <c r="K10" s="20">
        <f>SUM(K11:K32)</f>
        <v>98811</v>
      </c>
      <c r="L10" s="20">
        <f t="shared" ref="L10:BP10" si="0">SUM(L11:L32)</f>
        <v>2810</v>
      </c>
      <c r="M10" s="20">
        <f t="shared" si="0"/>
        <v>12963</v>
      </c>
      <c r="N10" s="20">
        <f>SUM(N11:N32)</f>
        <v>16</v>
      </c>
      <c r="O10" s="20">
        <f t="shared" si="0"/>
        <v>0</v>
      </c>
      <c r="P10" s="20">
        <f>SUM(P11:P32)</f>
        <v>0</v>
      </c>
      <c r="Q10" s="20">
        <f>SUM(Q11:Q32)</f>
        <v>258</v>
      </c>
      <c r="R10" s="20">
        <f t="shared" si="0"/>
        <v>1195</v>
      </c>
      <c r="S10" s="20">
        <f t="shared" si="0"/>
        <v>2267</v>
      </c>
      <c r="T10" s="20">
        <f t="shared" si="0"/>
        <v>0</v>
      </c>
      <c r="U10" s="20">
        <f t="shared" si="0"/>
        <v>0</v>
      </c>
      <c r="V10" s="20">
        <f t="shared" si="0"/>
        <v>890</v>
      </c>
      <c r="W10" s="20">
        <f t="shared" si="0"/>
        <v>218013</v>
      </c>
      <c r="X10" s="20">
        <f t="shared" si="0"/>
        <v>259504</v>
      </c>
      <c r="Y10" s="20">
        <f t="shared" si="0"/>
        <v>61835</v>
      </c>
      <c r="Z10" s="20">
        <f t="shared" si="0"/>
        <v>518301</v>
      </c>
      <c r="AA10" s="20">
        <f t="shared" si="0"/>
        <v>107955</v>
      </c>
      <c r="AB10" s="20">
        <f t="shared" si="0"/>
        <v>61083</v>
      </c>
      <c r="AC10" s="20">
        <f t="shared" si="0"/>
        <v>2963</v>
      </c>
      <c r="AD10" s="20">
        <f t="shared" si="0"/>
        <v>69</v>
      </c>
      <c r="AE10" s="20">
        <f t="shared" si="0"/>
        <v>31366</v>
      </c>
      <c r="AF10" s="20">
        <f t="shared" si="0"/>
        <v>6896</v>
      </c>
      <c r="AG10" s="20">
        <f t="shared" si="0"/>
        <v>44635</v>
      </c>
      <c r="AH10" s="20">
        <f t="shared" si="0"/>
        <v>1173</v>
      </c>
      <c r="AI10" s="20">
        <f t="shared" si="0"/>
        <v>4179</v>
      </c>
      <c r="AJ10" s="20">
        <f t="shared" si="0"/>
        <v>2763</v>
      </c>
      <c r="AK10" s="20">
        <f t="shared" si="0"/>
        <v>473</v>
      </c>
      <c r="AL10" s="20">
        <f t="shared" si="0"/>
        <v>11934</v>
      </c>
      <c r="AM10" s="20">
        <f t="shared" si="0"/>
        <v>1494</v>
      </c>
      <c r="AN10" s="20">
        <f t="shared" si="0"/>
        <v>6027</v>
      </c>
      <c r="AO10" s="20">
        <f t="shared" si="0"/>
        <v>23</v>
      </c>
      <c r="AP10" s="20">
        <f t="shared" si="0"/>
        <v>1679</v>
      </c>
      <c r="AQ10" s="20">
        <f t="shared" si="0"/>
        <v>54</v>
      </c>
      <c r="AR10" s="20">
        <f t="shared" si="0"/>
        <v>13917</v>
      </c>
      <c r="AS10" s="20">
        <f t="shared" si="0"/>
        <v>15</v>
      </c>
      <c r="AT10" s="20">
        <f t="shared" si="0"/>
        <v>681</v>
      </c>
      <c r="AU10" s="20">
        <f t="shared" si="0"/>
        <v>0</v>
      </c>
      <c r="AV10" s="20">
        <f t="shared" si="0"/>
        <v>940</v>
      </c>
      <c r="AW10" s="20">
        <f t="shared" si="0"/>
        <v>59</v>
      </c>
      <c r="AX10" s="20">
        <f t="shared" si="0"/>
        <v>134322</v>
      </c>
      <c r="AY10" s="20">
        <f t="shared" si="0"/>
        <v>0</v>
      </c>
      <c r="AZ10" s="20">
        <f t="shared" si="0"/>
        <v>47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7060</v>
      </c>
      <c r="BE10" s="20">
        <f>SUM(BE11:BE32)</f>
        <v>131</v>
      </c>
      <c r="BF10" s="20">
        <f t="shared" si="0"/>
        <v>685</v>
      </c>
      <c r="BG10" s="20">
        <f t="shared" si="0"/>
        <v>399895</v>
      </c>
      <c r="BH10" s="20">
        <f t="shared" si="0"/>
        <v>20569</v>
      </c>
      <c r="BI10" s="20">
        <f t="shared" si="0"/>
        <v>468</v>
      </c>
      <c r="BJ10" s="20">
        <f t="shared" si="0"/>
        <v>2</v>
      </c>
      <c r="BK10" s="20">
        <f t="shared" si="0"/>
        <v>2960</v>
      </c>
      <c r="BL10" s="20">
        <f t="shared" si="0"/>
        <v>0</v>
      </c>
      <c r="BM10" s="20">
        <f t="shared" si="0"/>
        <v>261646658</v>
      </c>
      <c r="BN10" s="20">
        <f t="shared" si="0"/>
        <v>173526</v>
      </c>
      <c r="BO10" s="20">
        <f t="shared" si="0"/>
        <v>1314266</v>
      </c>
      <c r="BP10" s="20">
        <f t="shared" si="0"/>
        <v>437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122057000</v>
      </c>
      <c r="BU10" s="20">
        <f t="shared" si="1"/>
        <v>0</v>
      </c>
      <c r="BV10" s="20">
        <f t="shared" si="1"/>
        <v>224644400</v>
      </c>
      <c r="BW10" s="20">
        <f t="shared" si="1"/>
        <v>125091500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78632300</v>
      </c>
      <c r="CB10" s="20">
        <f t="shared" si="1"/>
        <v>98757211</v>
      </c>
      <c r="CC10" s="20">
        <f t="shared" si="1"/>
        <v>0</v>
      </c>
      <c r="CD10" s="20">
        <f t="shared" si="1"/>
        <v>1452391</v>
      </c>
      <c r="CE10" s="20">
        <f t="shared" si="1"/>
        <v>0</v>
      </c>
      <c r="CF10" s="20">
        <f t="shared" si="1"/>
        <v>357267</v>
      </c>
      <c r="CG10" s="20">
        <f>SUM(CG11:CG32)</f>
        <v>38402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1646</v>
      </c>
      <c r="CL10" s="20">
        <f t="shared" si="2"/>
        <v>6267</v>
      </c>
      <c r="CM10" s="20">
        <f t="shared" si="2"/>
        <v>0</v>
      </c>
      <c r="CN10" s="20">
        <f t="shared" si="2"/>
        <v>98749019</v>
      </c>
      <c r="CO10" s="20">
        <f t="shared" si="2"/>
        <v>46447869</v>
      </c>
      <c r="CP10" s="20">
        <f t="shared" si="2"/>
        <v>1421</v>
      </c>
      <c r="CQ10" s="20">
        <f t="shared" si="2"/>
        <v>18097</v>
      </c>
      <c r="CR10" s="20">
        <f t="shared" si="2"/>
        <v>627942</v>
      </c>
      <c r="CS10" s="20">
        <f t="shared" si="2"/>
        <v>40975577</v>
      </c>
      <c r="CT10" s="20">
        <f t="shared" si="2"/>
        <v>72923434</v>
      </c>
      <c r="CU10" s="20">
        <f t="shared" si="2"/>
        <v>0</v>
      </c>
      <c r="CV10" s="20">
        <f t="shared" si="2"/>
        <v>751563</v>
      </c>
      <c r="CW10" s="20">
        <f t="shared" si="2"/>
        <v>0</v>
      </c>
      <c r="CX10" s="20">
        <f t="shared" si="2"/>
        <v>134003</v>
      </c>
      <c r="CY10" s="20">
        <f t="shared" si="2"/>
        <v>13907</v>
      </c>
      <c r="CZ10" s="20">
        <f t="shared" si="2"/>
        <v>343</v>
      </c>
      <c r="DA10" s="20">
        <f t="shared" si="2"/>
        <v>30507</v>
      </c>
      <c r="DB10" s="20">
        <f t="shared" si="2"/>
        <v>0</v>
      </c>
      <c r="DC10" s="20">
        <f t="shared" si="2"/>
        <v>0</v>
      </c>
      <c r="DD10" s="20">
        <f t="shared" si="2"/>
        <v>0</v>
      </c>
      <c r="DE10" s="20">
        <f t="shared" si="2"/>
        <v>194125</v>
      </c>
      <c r="DF10" s="20">
        <f t="shared" si="2"/>
        <v>109738</v>
      </c>
      <c r="DG10" s="20">
        <f t="shared" si="2"/>
        <v>35005</v>
      </c>
      <c r="DH10" s="20">
        <f t="shared" si="2"/>
        <v>132974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23538</v>
      </c>
      <c r="DN10" s="20">
        <f t="shared" si="2"/>
        <v>58859</v>
      </c>
      <c r="DO10" s="20">
        <f t="shared" si="2"/>
        <v>26700</v>
      </c>
      <c r="DP10" s="20">
        <f t="shared" si="2"/>
        <v>381720</v>
      </c>
      <c r="DQ10" s="20">
        <f t="shared" si="2"/>
        <v>0</v>
      </c>
    </row>
    <row r="11" spans="7:121" s="21" customFormat="1" ht="30" customHeight="1">
      <c r="H11" s="22" t="s">
        <v>93</v>
      </c>
      <c r="I11" s="23" t="s">
        <v>94</v>
      </c>
      <c r="J11" s="24">
        <f>SUM(K11:BP11)</f>
        <v>262120</v>
      </c>
      <c r="K11" s="24">
        <v>6284</v>
      </c>
      <c r="L11" s="24">
        <v>257</v>
      </c>
      <c r="M11" s="24">
        <v>1254</v>
      </c>
      <c r="N11" s="24">
        <v>1</v>
      </c>
      <c r="O11" s="24"/>
      <c r="P11" s="24"/>
      <c r="Q11" s="24">
        <v>43</v>
      </c>
      <c r="R11" s="24">
        <v>149</v>
      </c>
      <c r="S11" s="24">
        <v>200</v>
      </c>
      <c r="T11" s="24"/>
      <c r="U11" s="24"/>
      <c r="V11" s="24">
        <v>58</v>
      </c>
      <c r="W11" s="24">
        <v>11246</v>
      </c>
      <c r="X11" s="24">
        <v>9390</v>
      </c>
      <c r="Y11" s="24">
        <v>2835</v>
      </c>
      <c r="Z11" s="24">
        <v>9709</v>
      </c>
      <c r="AA11" s="24">
        <v>4779</v>
      </c>
      <c r="AB11" s="24">
        <v>4618</v>
      </c>
      <c r="AC11" s="24">
        <v>296</v>
      </c>
      <c r="AD11" s="24">
        <v>2</v>
      </c>
      <c r="AE11" s="24">
        <v>2018</v>
      </c>
      <c r="AF11" s="24">
        <v>509</v>
      </c>
      <c r="AG11" s="24">
        <v>5883</v>
      </c>
      <c r="AH11" s="24">
        <v>34</v>
      </c>
      <c r="AI11" s="24">
        <v>126</v>
      </c>
      <c r="AJ11" s="24">
        <v>137</v>
      </c>
      <c r="AK11" s="24">
        <v>53</v>
      </c>
      <c r="AL11" s="24">
        <v>1055</v>
      </c>
      <c r="AM11" s="24">
        <v>294</v>
      </c>
      <c r="AN11" s="24">
        <v>382</v>
      </c>
      <c r="AO11" s="24">
        <v>3</v>
      </c>
      <c r="AP11" s="24">
        <v>76</v>
      </c>
      <c r="AQ11" s="24">
        <v>2</v>
      </c>
      <c r="AR11" s="24"/>
      <c r="AS11" s="24"/>
      <c r="AT11" s="24">
        <v>2</v>
      </c>
      <c r="AU11" s="24"/>
      <c r="AV11" s="24">
        <v>64</v>
      </c>
      <c r="AW11" s="24"/>
      <c r="AX11" s="24">
        <v>3</v>
      </c>
      <c r="AY11" s="24"/>
      <c r="AZ11" s="24"/>
      <c r="BA11" s="24"/>
      <c r="BB11" s="24"/>
      <c r="BC11" s="24"/>
      <c r="BD11" s="24">
        <v>247</v>
      </c>
      <c r="BE11" s="24">
        <v>9</v>
      </c>
      <c r="BF11" s="24">
        <v>9</v>
      </c>
      <c r="BG11" s="24">
        <v>36714</v>
      </c>
      <c r="BH11" s="24">
        <v>416</v>
      </c>
      <c r="BI11" s="24">
        <v>21</v>
      </c>
      <c r="BJ11" s="24"/>
      <c r="BK11" s="24">
        <v>108</v>
      </c>
      <c r="BL11" s="24"/>
      <c r="BM11" s="24">
        <v>85213</v>
      </c>
      <c r="BN11" s="24">
        <v>7895</v>
      </c>
      <c r="BO11" s="24">
        <v>69688</v>
      </c>
      <c r="BP11" s="24">
        <v>38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14387</v>
      </c>
      <c r="CC11" s="24"/>
      <c r="CD11" s="24">
        <v>24792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297</v>
      </c>
      <c r="CU11" s="24"/>
      <c r="CV11" s="24">
        <v>10497</v>
      </c>
      <c r="CW11" s="24"/>
      <c r="CX11" s="24"/>
      <c r="CY11" s="24"/>
      <c r="CZ11" s="24"/>
      <c r="DA11" s="24">
        <v>1718</v>
      </c>
      <c r="DB11" s="24"/>
      <c r="DC11" s="24"/>
      <c r="DD11" s="24"/>
      <c r="DE11" s="24">
        <v>10717</v>
      </c>
      <c r="DF11" s="24">
        <v>4630</v>
      </c>
      <c r="DG11" s="24">
        <v>2241</v>
      </c>
      <c r="DH11" s="24">
        <v>4764</v>
      </c>
      <c r="DI11" s="24"/>
      <c r="DJ11" s="24"/>
      <c r="DK11" s="24"/>
      <c r="DL11" s="24"/>
      <c r="DM11" s="24">
        <v>479</v>
      </c>
      <c r="DN11" s="24">
        <v>1830</v>
      </c>
      <c r="DO11" s="24">
        <v>594</v>
      </c>
      <c r="DP11" s="24">
        <v>4763</v>
      </c>
      <c r="DQ11" s="24"/>
    </row>
    <row r="12" spans="7:121" s="21" customFormat="1" ht="15" customHeight="1">
      <c r="H12" s="25" t="s">
        <v>95</v>
      </c>
      <c r="I12" s="26" t="s">
        <v>96</v>
      </c>
      <c r="J12" s="27">
        <f>(J11/J10)*100</f>
        <v>9.8846707958132912E-2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97</v>
      </c>
      <c r="I13" s="23" t="s">
        <v>94</v>
      </c>
      <c r="J13" s="24">
        <f>SUM(K13:BP13)</f>
        <v>379766</v>
      </c>
      <c r="K13" s="24">
        <v>9565</v>
      </c>
      <c r="L13" s="24">
        <v>451</v>
      </c>
      <c r="M13" s="24">
        <v>1837</v>
      </c>
      <c r="N13" s="24">
        <v>2</v>
      </c>
      <c r="O13" s="24"/>
      <c r="P13" s="24"/>
      <c r="Q13" s="24">
        <v>117</v>
      </c>
      <c r="R13" s="24">
        <v>124</v>
      </c>
      <c r="S13" s="24">
        <v>157</v>
      </c>
      <c r="T13" s="24"/>
      <c r="U13" s="24"/>
      <c r="V13" s="24">
        <v>34</v>
      </c>
      <c r="W13" s="24">
        <v>19329</v>
      </c>
      <c r="X13" s="24">
        <v>18360</v>
      </c>
      <c r="Y13" s="24">
        <v>5310</v>
      </c>
      <c r="Z13" s="24">
        <v>34179</v>
      </c>
      <c r="AA13" s="24">
        <v>11179</v>
      </c>
      <c r="AB13" s="24">
        <v>9148</v>
      </c>
      <c r="AC13" s="24">
        <v>297</v>
      </c>
      <c r="AD13" s="24">
        <v>6</v>
      </c>
      <c r="AE13" s="24">
        <v>2883</v>
      </c>
      <c r="AF13" s="24">
        <v>481</v>
      </c>
      <c r="AG13" s="24">
        <v>4461</v>
      </c>
      <c r="AH13" s="24">
        <v>18</v>
      </c>
      <c r="AI13" s="24">
        <v>156</v>
      </c>
      <c r="AJ13" s="24">
        <v>126</v>
      </c>
      <c r="AK13" s="24">
        <v>41</v>
      </c>
      <c r="AL13" s="24">
        <v>960</v>
      </c>
      <c r="AM13" s="24">
        <v>123</v>
      </c>
      <c r="AN13" s="24">
        <v>446</v>
      </c>
      <c r="AO13" s="24">
        <v>2</v>
      </c>
      <c r="AP13" s="24">
        <v>107</v>
      </c>
      <c r="AQ13" s="24"/>
      <c r="AR13" s="24"/>
      <c r="AS13" s="24"/>
      <c r="AT13" s="24"/>
      <c r="AU13" s="24"/>
      <c r="AV13" s="24">
        <v>153</v>
      </c>
      <c r="AW13" s="24">
        <v>2</v>
      </c>
      <c r="AX13" s="24">
        <v>2</v>
      </c>
      <c r="AY13" s="24"/>
      <c r="AZ13" s="24"/>
      <c r="BA13" s="24"/>
      <c r="BB13" s="24"/>
      <c r="BC13" s="24"/>
      <c r="BD13" s="24">
        <v>264</v>
      </c>
      <c r="BE13" s="24">
        <v>3</v>
      </c>
      <c r="BF13" s="24">
        <v>3</v>
      </c>
      <c r="BG13" s="24">
        <v>42387</v>
      </c>
      <c r="BH13" s="24">
        <v>863</v>
      </c>
      <c r="BI13" s="24">
        <v>18</v>
      </c>
      <c r="BJ13" s="24">
        <v>1</v>
      </c>
      <c r="BK13" s="24">
        <v>182</v>
      </c>
      <c r="BL13" s="24"/>
      <c r="BM13" s="24">
        <v>103981</v>
      </c>
      <c r="BN13" s="24">
        <v>13512</v>
      </c>
      <c r="BO13" s="24">
        <v>98408</v>
      </c>
      <c r="BP13" s="24">
        <v>88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19282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481</v>
      </c>
      <c r="CU13" s="24"/>
      <c r="CV13" s="24">
        <v>5643</v>
      </c>
      <c r="CW13" s="24"/>
      <c r="CX13" s="24"/>
      <c r="CY13" s="24"/>
      <c r="CZ13" s="24"/>
      <c r="DA13" s="24">
        <v>2811</v>
      </c>
      <c r="DB13" s="24"/>
      <c r="DC13" s="24"/>
      <c r="DD13" s="24"/>
      <c r="DE13" s="24">
        <v>16948</v>
      </c>
      <c r="DF13" s="24">
        <v>8831</v>
      </c>
      <c r="DG13" s="24">
        <v>3458</v>
      </c>
      <c r="DH13" s="24">
        <v>7935</v>
      </c>
      <c r="DI13" s="24"/>
      <c r="DJ13" s="24"/>
      <c r="DK13" s="24"/>
      <c r="DL13" s="24"/>
      <c r="DM13" s="24">
        <v>2311</v>
      </c>
      <c r="DN13" s="24">
        <v>3932</v>
      </c>
      <c r="DO13" s="24">
        <v>1823</v>
      </c>
      <c r="DP13" s="24">
        <v>26195</v>
      </c>
      <c r="DQ13" s="24"/>
    </row>
    <row r="14" spans="7:121" s="21" customFormat="1" ht="15" customHeight="1">
      <c r="H14" s="25" t="s">
        <v>98</v>
      </c>
      <c r="I14" s="26" t="s">
        <v>96</v>
      </c>
      <c r="J14" s="27">
        <f>(J13/J10)*100</f>
        <v>0.14321157826349881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99</v>
      </c>
      <c r="I15" s="23" t="s">
        <v>94</v>
      </c>
      <c r="J15" s="24">
        <f>SUM(K15:BP15)</f>
        <v>261415312</v>
      </c>
      <c r="K15" s="24">
        <v>18948</v>
      </c>
      <c r="L15" s="24">
        <v>227</v>
      </c>
      <c r="M15" s="24">
        <v>2050</v>
      </c>
      <c r="N15" s="24">
        <v>3</v>
      </c>
      <c r="O15" s="24"/>
      <c r="P15" s="24"/>
      <c r="Q15" s="24">
        <v>68</v>
      </c>
      <c r="R15" s="24">
        <v>153</v>
      </c>
      <c r="S15" s="24">
        <v>705</v>
      </c>
      <c r="T15" s="24"/>
      <c r="U15" s="24"/>
      <c r="V15" s="24">
        <v>160</v>
      </c>
      <c r="W15" s="24">
        <v>66274</v>
      </c>
      <c r="X15" s="24">
        <v>95664</v>
      </c>
      <c r="Y15" s="24">
        <v>18780</v>
      </c>
      <c r="Z15" s="24">
        <v>205705</v>
      </c>
      <c r="AA15" s="24">
        <v>34605</v>
      </c>
      <c r="AB15" s="24">
        <v>15282</v>
      </c>
      <c r="AC15" s="24">
        <v>427</v>
      </c>
      <c r="AD15" s="24">
        <v>42</v>
      </c>
      <c r="AE15" s="24">
        <v>7943</v>
      </c>
      <c r="AF15" s="24">
        <v>909</v>
      </c>
      <c r="AG15" s="24">
        <v>5007</v>
      </c>
      <c r="AH15" s="24">
        <v>385</v>
      </c>
      <c r="AI15" s="24">
        <v>1419</v>
      </c>
      <c r="AJ15" s="24">
        <v>1369</v>
      </c>
      <c r="AK15" s="24">
        <v>93</v>
      </c>
      <c r="AL15" s="24">
        <v>471</v>
      </c>
      <c r="AM15" s="24">
        <v>166</v>
      </c>
      <c r="AN15" s="24">
        <v>1984</v>
      </c>
      <c r="AO15" s="24">
        <v>9</v>
      </c>
      <c r="AP15" s="24">
        <v>860</v>
      </c>
      <c r="AQ15" s="24">
        <v>39</v>
      </c>
      <c r="AR15" s="24">
        <v>13853</v>
      </c>
      <c r="AS15" s="24">
        <v>11</v>
      </c>
      <c r="AT15" s="24">
        <v>659</v>
      </c>
      <c r="AU15" s="24"/>
      <c r="AV15" s="24">
        <v>331</v>
      </c>
      <c r="AW15" s="24">
        <v>40</v>
      </c>
      <c r="AX15" s="24">
        <v>133846</v>
      </c>
      <c r="AY15" s="24"/>
      <c r="AZ15" s="24">
        <v>47</v>
      </c>
      <c r="BA15" s="24">
        <v>13</v>
      </c>
      <c r="BB15" s="24"/>
      <c r="BC15" s="24"/>
      <c r="BD15" s="24">
        <v>4727</v>
      </c>
      <c r="BE15" s="24">
        <v>37</v>
      </c>
      <c r="BF15" s="24">
        <v>625</v>
      </c>
      <c r="BG15" s="24">
        <v>115615</v>
      </c>
      <c r="BH15" s="24">
        <v>10417</v>
      </c>
      <c r="BI15" s="24">
        <v>223</v>
      </c>
      <c r="BJ15" s="24"/>
      <c r="BK15" s="24">
        <v>923</v>
      </c>
      <c r="BL15" s="24"/>
      <c r="BM15" s="24">
        <v>260057862</v>
      </c>
      <c r="BN15" s="24">
        <v>65306</v>
      </c>
      <c r="BO15" s="24">
        <v>530922</v>
      </c>
      <c r="BP15" s="24">
        <v>108</v>
      </c>
      <c r="BR15" s="24"/>
      <c r="BS15" s="24">
        <v>84023000</v>
      </c>
      <c r="BT15" s="24">
        <v>121685759</v>
      </c>
      <c r="BU15" s="24"/>
      <c r="BV15" s="24">
        <v>224254800</v>
      </c>
      <c r="BW15" s="24">
        <v>123873600</v>
      </c>
      <c r="BX15" s="24">
        <v>11472400</v>
      </c>
      <c r="BY15" s="24">
        <v>52836000</v>
      </c>
      <c r="BZ15" s="24">
        <v>67727000</v>
      </c>
      <c r="CA15" s="24">
        <v>78530300</v>
      </c>
      <c r="CB15" s="24">
        <v>98543700</v>
      </c>
      <c r="CC15" s="24"/>
      <c r="CD15" s="24">
        <v>1188078</v>
      </c>
      <c r="CE15" s="24"/>
      <c r="CF15" s="24">
        <v>347577</v>
      </c>
      <c r="CG15" s="24">
        <v>38317</v>
      </c>
      <c r="CH15" s="24">
        <v>522</v>
      </c>
      <c r="CJ15" s="24"/>
      <c r="CK15" s="24">
        <v>1646</v>
      </c>
      <c r="CL15" s="24">
        <v>6267</v>
      </c>
      <c r="CM15" s="24"/>
      <c r="CN15" s="24">
        <v>98643322</v>
      </c>
      <c r="CO15" s="24">
        <v>45879884</v>
      </c>
      <c r="CP15" s="24">
        <v>1421</v>
      </c>
      <c r="CQ15" s="24">
        <v>18097</v>
      </c>
      <c r="CR15" s="24">
        <v>627942</v>
      </c>
      <c r="CS15" s="24">
        <v>40910343</v>
      </c>
      <c r="CT15" s="24">
        <v>72866760</v>
      </c>
      <c r="CU15" s="24"/>
      <c r="CV15" s="24">
        <v>652437</v>
      </c>
      <c r="CW15" s="24"/>
      <c r="CX15" s="24">
        <v>133575</v>
      </c>
      <c r="CY15" s="24">
        <v>13843</v>
      </c>
      <c r="CZ15" s="24">
        <v>343</v>
      </c>
      <c r="DA15" s="24">
        <v>7842</v>
      </c>
      <c r="DB15" s="24"/>
      <c r="DC15" s="24"/>
      <c r="DD15" s="24"/>
      <c r="DE15" s="24">
        <v>52857</v>
      </c>
      <c r="DF15" s="24">
        <v>34761</v>
      </c>
      <c r="DG15" s="24">
        <v>6729</v>
      </c>
      <c r="DH15" s="24">
        <v>55049</v>
      </c>
      <c r="DI15" s="24"/>
      <c r="DJ15" s="24"/>
      <c r="DK15" s="24"/>
      <c r="DL15" s="24"/>
      <c r="DM15" s="24">
        <v>13375</v>
      </c>
      <c r="DN15" s="24">
        <v>23318</v>
      </c>
      <c r="DO15" s="24">
        <v>12026</v>
      </c>
      <c r="DP15" s="24">
        <v>149799</v>
      </c>
      <c r="DQ15" s="24"/>
    </row>
    <row r="16" spans="7:121" s="21" customFormat="1" ht="15" customHeight="1">
      <c r="H16" s="25" t="s">
        <v>97</v>
      </c>
      <c r="I16" s="26" t="s">
        <v>96</v>
      </c>
      <c r="J16" s="27">
        <f>(J15/J10)*100</f>
        <v>98.580966736793073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100</v>
      </c>
      <c r="I17" s="23" t="s">
        <v>94</v>
      </c>
      <c r="J17" s="24">
        <f>SUM(K17:BP17)</f>
        <v>189781</v>
      </c>
      <c r="K17" s="24">
        <v>5740</v>
      </c>
      <c r="L17" s="24">
        <v>212</v>
      </c>
      <c r="M17" s="24">
        <v>624</v>
      </c>
      <c r="N17" s="24"/>
      <c r="O17" s="24"/>
      <c r="P17" s="24"/>
      <c r="Q17" s="24">
        <v>2</v>
      </c>
      <c r="R17" s="24">
        <v>59</v>
      </c>
      <c r="S17" s="24">
        <v>66</v>
      </c>
      <c r="T17" s="24"/>
      <c r="U17" s="24"/>
      <c r="V17" s="24"/>
      <c r="W17" s="24">
        <v>9836</v>
      </c>
      <c r="X17" s="24">
        <v>8808</v>
      </c>
      <c r="Y17" s="24">
        <v>3396</v>
      </c>
      <c r="Z17" s="24">
        <v>24108</v>
      </c>
      <c r="AA17" s="24">
        <v>3791</v>
      </c>
      <c r="AB17" s="24">
        <v>4055</v>
      </c>
      <c r="AC17" s="24">
        <v>183</v>
      </c>
      <c r="AD17" s="24"/>
      <c r="AE17" s="24">
        <v>950</v>
      </c>
      <c r="AF17" s="24">
        <v>50</v>
      </c>
      <c r="AG17" s="24">
        <v>739</v>
      </c>
      <c r="AH17" s="24">
        <v>11</v>
      </c>
      <c r="AI17" s="24">
        <v>30</v>
      </c>
      <c r="AJ17" s="24">
        <v>45</v>
      </c>
      <c r="AK17" s="24">
        <v>5</v>
      </c>
      <c r="AL17" s="24">
        <v>127</v>
      </c>
      <c r="AM17" s="24">
        <v>51</v>
      </c>
      <c r="AN17" s="24">
        <v>89</v>
      </c>
      <c r="AO17" s="24"/>
      <c r="AP17" s="24">
        <v>38</v>
      </c>
      <c r="AQ17" s="24">
        <v>2</v>
      </c>
      <c r="AR17" s="24"/>
      <c r="AS17" s="24"/>
      <c r="AT17" s="24"/>
      <c r="AU17" s="24"/>
      <c r="AV17" s="24">
        <v>7</v>
      </c>
      <c r="AW17" s="24">
        <v>1</v>
      </c>
      <c r="AX17" s="24">
        <v>3</v>
      </c>
      <c r="AY17" s="24"/>
      <c r="AZ17" s="24"/>
      <c r="BA17" s="24"/>
      <c r="BB17" s="24"/>
      <c r="BC17" s="24"/>
      <c r="BD17" s="24">
        <v>170</v>
      </c>
      <c r="BE17" s="24">
        <v>2</v>
      </c>
      <c r="BF17" s="24">
        <v>5</v>
      </c>
      <c r="BG17" s="24">
        <v>16648</v>
      </c>
      <c r="BH17" s="24">
        <v>406</v>
      </c>
      <c r="BI17" s="24">
        <v>8</v>
      </c>
      <c r="BJ17" s="24"/>
      <c r="BK17" s="24">
        <v>90</v>
      </c>
      <c r="BL17" s="24"/>
      <c r="BM17" s="24">
        <v>56304</v>
      </c>
      <c r="BN17" s="24">
        <v>4479</v>
      </c>
      <c r="BO17" s="24">
        <v>48627</v>
      </c>
      <c r="BP17" s="24">
        <v>14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3040</v>
      </c>
      <c r="CC17" s="24"/>
      <c r="CD17" s="24">
        <v>8446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430</v>
      </c>
      <c r="CU17" s="24"/>
      <c r="CV17" s="24">
        <v>2650</v>
      </c>
      <c r="CW17" s="24"/>
      <c r="CX17" s="24"/>
      <c r="CY17" s="24"/>
      <c r="CZ17" s="24"/>
      <c r="DA17" s="24">
        <v>893</v>
      </c>
      <c r="DB17" s="24"/>
      <c r="DC17" s="24"/>
      <c r="DD17" s="24"/>
      <c r="DE17" s="24">
        <v>8706</v>
      </c>
      <c r="DF17" s="24">
        <v>3596</v>
      </c>
      <c r="DG17" s="24">
        <v>2374</v>
      </c>
      <c r="DH17" s="24">
        <v>3239</v>
      </c>
      <c r="DI17" s="24"/>
      <c r="DJ17" s="24"/>
      <c r="DK17" s="24"/>
      <c r="DL17" s="24"/>
      <c r="DM17" s="24">
        <v>1116</v>
      </c>
      <c r="DN17" s="24">
        <v>2001</v>
      </c>
      <c r="DO17" s="24">
        <v>1018</v>
      </c>
      <c r="DP17" s="24">
        <v>20849</v>
      </c>
      <c r="DQ17" s="24"/>
    </row>
    <row r="18" spans="8:121" s="21" customFormat="1" ht="15" customHeight="1">
      <c r="H18" s="25" t="s">
        <v>101</v>
      </c>
      <c r="I18" s="26" t="s">
        <v>96</v>
      </c>
      <c r="J18" s="27">
        <f>(J17/J10)*100</f>
        <v>7.1567324443012448E-2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98</v>
      </c>
      <c r="I19" s="23" t="s">
        <v>94</v>
      </c>
      <c r="J19" s="24">
        <f>SUM(K19:BP19)</f>
        <v>110707</v>
      </c>
      <c r="K19" s="24">
        <v>4045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58</v>
      </c>
      <c r="T19" s="24"/>
      <c r="U19" s="24"/>
      <c r="V19" s="24">
        <v>36</v>
      </c>
      <c r="W19" s="24">
        <v>6884</v>
      </c>
      <c r="X19" s="24">
        <v>5522</v>
      </c>
      <c r="Y19" s="24">
        <v>1652</v>
      </c>
      <c r="Z19" s="24">
        <v>11657</v>
      </c>
      <c r="AA19" s="24">
        <v>2760</v>
      </c>
      <c r="AB19" s="24">
        <v>1780</v>
      </c>
      <c r="AC19" s="24">
        <v>189</v>
      </c>
      <c r="AD19" s="24">
        <v>1</v>
      </c>
      <c r="AE19" s="24">
        <v>1111</v>
      </c>
      <c r="AF19" s="24">
        <v>91</v>
      </c>
      <c r="AG19" s="24">
        <v>1386</v>
      </c>
      <c r="AH19" s="24">
        <v>12</v>
      </c>
      <c r="AI19" s="24"/>
      <c r="AJ19" s="24">
        <v>19</v>
      </c>
      <c r="AK19" s="24">
        <v>11</v>
      </c>
      <c r="AL19" s="24">
        <v>336</v>
      </c>
      <c r="AM19" s="24">
        <v>36</v>
      </c>
      <c r="AN19" s="24">
        <v>71</v>
      </c>
      <c r="AO19" s="24"/>
      <c r="AP19" s="24">
        <v>43</v>
      </c>
      <c r="AQ19" s="24"/>
      <c r="AR19" s="24"/>
      <c r="AS19" s="24"/>
      <c r="AT19" s="24"/>
      <c r="AU19" s="24"/>
      <c r="AV19" s="24">
        <v>11</v>
      </c>
      <c r="AW19" s="24">
        <v>1</v>
      </c>
      <c r="AX19" s="24">
        <v>1</v>
      </c>
      <c r="AY19" s="24"/>
      <c r="AZ19" s="24"/>
      <c r="BA19" s="24"/>
      <c r="BB19" s="24"/>
      <c r="BC19" s="24"/>
      <c r="BD19" s="24">
        <v>84</v>
      </c>
      <c r="BE19" s="24">
        <v>2</v>
      </c>
      <c r="BF19" s="24">
        <v>5</v>
      </c>
      <c r="BG19" s="24">
        <v>9784</v>
      </c>
      <c r="BH19" s="24">
        <v>364</v>
      </c>
      <c r="BI19" s="24">
        <v>4</v>
      </c>
      <c r="BJ19" s="24"/>
      <c r="BK19" s="24">
        <v>15</v>
      </c>
      <c r="BL19" s="24"/>
      <c r="BM19" s="24">
        <v>33466</v>
      </c>
      <c r="BN19" s="24">
        <v>4009</v>
      </c>
      <c r="BO19" s="24">
        <v>24792</v>
      </c>
      <c r="BP19" s="24">
        <v>6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4420</v>
      </c>
      <c r="CC19" s="24"/>
      <c r="CD19" s="24">
        <v>8440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853</v>
      </c>
      <c r="CU19" s="24"/>
      <c r="CV19" s="24">
        <v>3593</v>
      </c>
      <c r="CW19" s="24"/>
      <c r="CX19" s="24"/>
      <c r="CY19" s="24"/>
      <c r="CZ19" s="24"/>
      <c r="DA19" s="24">
        <v>1092</v>
      </c>
      <c r="DB19" s="24"/>
      <c r="DC19" s="24"/>
      <c r="DD19" s="24"/>
      <c r="DE19" s="24">
        <v>6673</v>
      </c>
      <c r="DF19" s="24">
        <v>2753</v>
      </c>
      <c r="DG19" s="24">
        <v>1237</v>
      </c>
      <c r="DH19" s="24">
        <v>2480</v>
      </c>
      <c r="DI19" s="24"/>
      <c r="DJ19" s="24"/>
      <c r="DK19" s="24"/>
      <c r="DL19" s="24"/>
      <c r="DM19" s="24">
        <v>208</v>
      </c>
      <c r="DN19" s="24">
        <v>675</v>
      </c>
      <c r="DO19" s="24">
        <v>415</v>
      </c>
      <c r="DP19" s="24">
        <v>9127</v>
      </c>
      <c r="DQ19" s="24"/>
    </row>
    <row r="20" spans="8:121" s="21" customFormat="1" ht="15" customHeight="1">
      <c r="H20" s="25" t="s">
        <v>102</v>
      </c>
      <c r="I20" s="26" t="s">
        <v>96</v>
      </c>
      <c r="J20" s="27">
        <f>(J19/J10)*100</f>
        <v>4.174814015687861E-2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97</v>
      </c>
      <c r="I21" s="23" t="s">
        <v>94</v>
      </c>
      <c r="J21" s="24">
        <f>SUM(K21:BP21)</f>
        <v>485383</v>
      </c>
      <c r="K21" s="24">
        <v>11283</v>
      </c>
      <c r="L21" s="24">
        <v>237</v>
      </c>
      <c r="M21" s="24">
        <v>751</v>
      </c>
      <c r="N21" s="24">
        <v>3</v>
      </c>
      <c r="O21" s="24"/>
      <c r="P21" s="24"/>
      <c r="Q21" s="24">
        <v>20</v>
      </c>
      <c r="R21" s="24">
        <v>96</v>
      </c>
      <c r="S21" s="24">
        <v>250</v>
      </c>
      <c r="T21" s="24"/>
      <c r="U21" s="24"/>
      <c r="V21" s="24">
        <v>164</v>
      </c>
      <c r="W21" s="24">
        <v>24654</v>
      </c>
      <c r="X21" s="24">
        <v>27540</v>
      </c>
      <c r="Y21" s="24">
        <v>5987</v>
      </c>
      <c r="Z21" s="24">
        <v>50104</v>
      </c>
      <c r="AA21" s="24">
        <v>11851</v>
      </c>
      <c r="AB21" s="24">
        <v>5527</v>
      </c>
      <c r="AC21" s="24">
        <v>316</v>
      </c>
      <c r="AD21" s="24">
        <v>3</v>
      </c>
      <c r="AE21" s="24">
        <v>3775</v>
      </c>
      <c r="AF21" s="24">
        <v>419</v>
      </c>
      <c r="AG21" s="24">
        <v>5078</v>
      </c>
      <c r="AH21" s="24">
        <v>117</v>
      </c>
      <c r="AI21" s="24">
        <v>603</v>
      </c>
      <c r="AJ21" s="24">
        <v>263</v>
      </c>
      <c r="AK21" s="24">
        <v>27</v>
      </c>
      <c r="AL21" s="24">
        <v>470</v>
      </c>
      <c r="AM21" s="24">
        <v>319</v>
      </c>
      <c r="AN21" s="24">
        <v>887</v>
      </c>
      <c r="AO21" s="24">
        <v>1</v>
      </c>
      <c r="AP21" s="24">
        <v>80</v>
      </c>
      <c r="AQ21" s="24"/>
      <c r="AR21" s="24"/>
      <c r="AS21" s="24"/>
      <c r="AT21" s="24">
        <v>8</v>
      </c>
      <c r="AU21" s="24"/>
      <c r="AV21" s="24">
        <v>74</v>
      </c>
      <c r="AW21" s="24"/>
      <c r="AX21" s="24">
        <v>6</v>
      </c>
      <c r="AY21" s="24"/>
      <c r="AZ21" s="24"/>
      <c r="BA21" s="24"/>
      <c r="BB21" s="24"/>
      <c r="BC21" s="24"/>
      <c r="BD21" s="24">
        <v>355</v>
      </c>
      <c r="BE21" s="24">
        <v>23</v>
      </c>
      <c r="BF21" s="24">
        <v>7</v>
      </c>
      <c r="BG21" s="24">
        <v>51876</v>
      </c>
      <c r="BH21" s="24">
        <v>2086</v>
      </c>
      <c r="BI21" s="24">
        <v>3</v>
      </c>
      <c r="BJ21" s="24"/>
      <c r="BK21" s="24">
        <v>419</v>
      </c>
      <c r="BL21" s="24"/>
      <c r="BM21" s="24">
        <v>132894</v>
      </c>
      <c r="BN21" s="24">
        <v>14165</v>
      </c>
      <c r="BO21" s="24">
        <v>132605</v>
      </c>
      <c r="BP21" s="24">
        <v>37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18058</v>
      </c>
      <c r="CC21" s="24"/>
      <c r="CD21" s="24">
        <v>56141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4734</v>
      </c>
      <c r="CU21" s="24"/>
      <c r="CV21" s="24">
        <v>19453</v>
      </c>
      <c r="CW21" s="24"/>
      <c r="CX21" s="24"/>
      <c r="CY21" s="24"/>
      <c r="CZ21" s="24"/>
      <c r="DA21" s="24">
        <v>3734</v>
      </c>
      <c r="DB21" s="24"/>
      <c r="DC21" s="24"/>
      <c r="DD21" s="24"/>
      <c r="DE21" s="24">
        <v>23668</v>
      </c>
      <c r="DF21" s="24">
        <v>13583</v>
      </c>
      <c r="DG21" s="24">
        <v>3705</v>
      </c>
      <c r="DH21" s="24">
        <v>14730</v>
      </c>
      <c r="DI21" s="24"/>
      <c r="DJ21" s="24"/>
      <c r="DK21" s="24"/>
      <c r="DL21" s="24"/>
      <c r="DM21" s="24">
        <v>876</v>
      </c>
      <c r="DN21" s="24">
        <v>5276</v>
      </c>
      <c r="DO21" s="24">
        <v>2269</v>
      </c>
      <c r="DP21" s="24">
        <v>35132</v>
      </c>
      <c r="DQ21" s="24"/>
    </row>
    <row r="22" spans="8:121" s="21" customFormat="1" ht="15" customHeight="1">
      <c r="H22" s="25" t="s">
        <v>103</v>
      </c>
      <c r="I22" s="26" t="s">
        <v>96</v>
      </c>
      <c r="J22" s="27">
        <f>(J21/J10)*100</f>
        <v>0.18304025503144525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104</v>
      </c>
      <c r="I23" s="23" t="s">
        <v>94</v>
      </c>
      <c r="J23" s="24">
        <f>SUM(K23:BP23)</f>
        <v>687997</v>
      </c>
      <c r="K23" s="24">
        <v>11798</v>
      </c>
      <c r="L23" s="24">
        <v>253</v>
      </c>
      <c r="M23" s="24">
        <v>1257</v>
      </c>
      <c r="N23" s="24">
        <v>2</v>
      </c>
      <c r="O23" s="24"/>
      <c r="P23" s="24"/>
      <c r="Q23" s="24">
        <v>1</v>
      </c>
      <c r="R23" s="24">
        <v>141</v>
      </c>
      <c r="S23" s="24">
        <v>221</v>
      </c>
      <c r="T23" s="24"/>
      <c r="U23" s="24"/>
      <c r="V23" s="24">
        <v>210</v>
      </c>
      <c r="W23" s="24">
        <v>32399</v>
      </c>
      <c r="X23" s="24">
        <v>44768</v>
      </c>
      <c r="Y23" s="24">
        <v>8281</v>
      </c>
      <c r="Z23" s="24">
        <v>90680</v>
      </c>
      <c r="AA23" s="24">
        <v>16449</v>
      </c>
      <c r="AB23" s="24">
        <v>6535</v>
      </c>
      <c r="AC23" s="24">
        <v>347</v>
      </c>
      <c r="AD23" s="24">
        <v>3</v>
      </c>
      <c r="AE23" s="24">
        <v>4851</v>
      </c>
      <c r="AF23" s="24">
        <v>754</v>
      </c>
      <c r="AG23" s="24">
        <v>5339</v>
      </c>
      <c r="AH23" s="24">
        <v>114</v>
      </c>
      <c r="AI23" s="24">
        <v>840</v>
      </c>
      <c r="AJ23" s="24">
        <v>340</v>
      </c>
      <c r="AK23" s="24">
        <v>45</v>
      </c>
      <c r="AL23" s="24">
        <v>1109</v>
      </c>
      <c r="AM23" s="24">
        <v>207</v>
      </c>
      <c r="AN23" s="24">
        <v>483</v>
      </c>
      <c r="AO23" s="24">
        <v>4</v>
      </c>
      <c r="AP23" s="24">
        <v>112</v>
      </c>
      <c r="AQ23" s="24">
        <v>3</v>
      </c>
      <c r="AR23" s="24"/>
      <c r="AS23" s="24"/>
      <c r="AT23" s="24"/>
      <c r="AU23" s="24"/>
      <c r="AV23" s="24">
        <v>72</v>
      </c>
      <c r="AW23" s="24">
        <v>7</v>
      </c>
      <c r="AX23" s="24">
        <v>432</v>
      </c>
      <c r="AY23" s="24"/>
      <c r="AZ23" s="24"/>
      <c r="BA23" s="24"/>
      <c r="BB23" s="24"/>
      <c r="BC23" s="24"/>
      <c r="BD23" s="24">
        <v>643</v>
      </c>
      <c r="BE23" s="24">
        <v>37</v>
      </c>
      <c r="BF23" s="24">
        <v>3</v>
      </c>
      <c r="BG23" s="24">
        <v>48167</v>
      </c>
      <c r="BH23" s="24">
        <v>3164</v>
      </c>
      <c r="BI23" s="24">
        <v>9</v>
      </c>
      <c r="BJ23" s="24"/>
      <c r="BK23" s="24">
        <v>569</v>
      </c>
      <c r="BL23" s="24"/>
      <c r="BM23" s="24">
        <v>183220</v>
      </c>
      <c r="BN23" s="24">
        <v>23649</v>
      </c>
      <c r="BO23" s="24">
        <v>200460</v>
      </c>
      <c r="BP23" s="24">
        <v>19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94110</v>
      </c>
      <c r="CC23" s="24"/>
      <c r="CD23" s="24">
        <v>61176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36513</v>
      </c>
      <c r="CU23" s="24"/>
      <c r="CV23" s="24">
        <v>23326</v>
      </c>
      <c r="CW23" s="24"/>
      <c r="CX23" s="24">
        <v>428</v>
      </c>
      <c r="CY23" s="24"/>
      <c r="CZ23" s="24"/>
      <c r="DA23" s="24">
        <v>4807</v>
      </c>
      <c r="DB23" s="24"/>
      <c r="DC23" s="24"/>
      <c r="DD23" s="24"/>
      <c r="DE23" s="24">
        <v>29322</v>
      </c>
      <c r="DF23" s="24">
        <v>17435</v>
      </c>
      <c r="DG23" s="24">
        <v>4019</v>
      </c>
      <c r="DH23" s="24">
        <v>22598</v>
      </c>
      <c r="DI23" s="24"/>
      <c r="DJ23" s="24"/>
      <c r="DK23" s="24"/>
      <c r="DL23" s="24"/>
      <c r="DM23" s="24">
        <v>3073</v>
      </c>
      <c r="DN23" s="24">
        <v>11474</v>
      </c>
      <c r="DO23" s="24">
        <v>4234</v>
      </c>
      <c r="DP23" s="24">
        <v>66230</v>
      </c>
      <c r="DQ23" s="24"/>
    </row>
    <row r="24" spans="8:121" s="21" customFormat="1" ht="15" customHeight="1">
      <c r="H24" s="25" t="s">
        <v>105</v>
      </c>
      <c r="I24" s="26" t="s">
        <v>96</v>
      </c>
      <c r="J24" s="27">
        <f>(J23/J10)*100</f>
        <v>0.25944696526427424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106</v>
      </c>
      <c r="I25" s="23" t="s">
        <v>94</v>
      </c>
      <c r="J25" s="24">
        <f>SUM(K25:BP25)</f>
        <v>266799</v>
      </c>
      <c r="K25" s="24">
        <v>8121</v>
      </c>
      <c r="L25" s="24">
        <v>360</v>
      </c>
      <c r="M25" s="24">
        <v>1516</v>
      </c>
      <c r="N25" s="24">
        <v>1</v>
      </c>
      <c r="O25" s="24"/>
      <c r="P25" s="24"/>
      <c r="Q25" s="24"/>
      <c r="R25" s="24">
        <v>52</v>
      </c>
      <c r="S25" s="24">
        <v>125</v>
      </c>
      <c r="T25" s="24"/>
      <c r="U25" s="24"/>
      <c r="V25" s="24">
        <v>47</v>
      </c>
      <c r="W25" s="24">
        <v>14784</v>
      </c>
      <c r="X25" s="24">
        <v>15996</v>
      </c>
      <c r="Y25" s="24">
        <v>5302</v>
      </c>
      <c r="Z25" s="24">
        <v>23816</v>
      </c>
      <c r="AA25" s="24">
        <v>7511</v>
      </c>
      <c r="AB25" s="24">
        <v>4610</v>
      </c>
      <c r="AC25" s="24">
        <v>300</v>
      </c>
      <c r="AD25" s="24">
        <v>2</v>
      </c>
      <c r="AE25" s="24">
        <v>1958</v>
      </c>
      <c r="AF25" s="24">
        <v>1065</v>
      </c>
      <c r="AG25" s="24">
        <v>3094</v>
      </c>
      <c r="AH25" s="24">
        <v>30</v>
      </c>
      <c r="AI25" s="24">
        <v>302</v>
      </c>
      <c r="AJ25" s="24">
        <v>85</v>
      </c>
      <c r="AK25" s="24">
        <v>34</v>
      </c>
      <c r="AL25" s="24">
        <v>2599</v>
      </c>
      <c r="AM25" s="24">
        <v>62</v>
      </c>
      <c r="AN25" s="24">
        <v>726</v>
      </c>
      <c r="AO25" s="24"/>
      <c r="AP25" s="24">
        <v>82</v>
      </c>
      <c r="AQ25" s="24">
        <v>7</v>
      </c>
      <c r="AR25" s="24"/>
      <c r="AS25" s="24">
        <v>1</v>
      </c>
      <c r="AT25" s="24">
        <v>8</v>
      </c>
      <c r="AU25" s="24"/>
      <c r="AV25" s="24">
        <v>35</v>
      </c>
      <c r="AW25" s="24">
        <v>2</v>
      </c>
      <c r="AX25" s="24">
        <v>1</v>
      </c>
      <c r="AY25" s="24"/>
      <c r="AZ25" s="24"/>
      <c r="BA25" s="24"/>
      <c r="BB25" s="24"/>
      <c r="BC25" s="24"/>
      <c r="BD25" s="24">
        <v>107</v>
      </c>
      <c r="BE25" s="24"/>
      <c r="BF25" s="24">
        <v>6</v>
      </c>
      <c r="BG25" s="24">
        <v>24640</v>
      </c>
      <c r="BH25" s="24">
        <v>698</v>
      </c>
      <c r="BI25" s="24">
        <v>153</v>
      </c>
      <c r="BJ25" s="24"/>
      <c r="BK25" s="24">
        <v>207</v>
      </c>
      <c r="BL25" s="24"/>
      <c r="BM25" s="24">
        <v>72662</v>
      </c>
      <c r="BN25" s="24">
        <v>11397</v>
      </c>
      <c r="BO25" s="24">
        <v>64267</v>
      </c>
      <c r="BP25" s="24">
        <v>28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14900</v>
      </c>
      <c r="CC25" s="24"/>
      <c r="CD25" s="24">
        <v>12344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4777</v>
      </c>
      <c r="CU25" s="24"/>
      <c r="CV25" s="24">
        <v>4474</v>
      </c>
      <c r="CW25" s="24"/>
      <c r="CX25" s="24"/>
      <c r="CY25" s="24"/>
      <c r="CZ25" s="24"/>
      <c r="DA25" s="24">
        <v>1910</v>
      </c>
      <c r="DB25" s="24"/>
      <c r="DC25" s="24"/>
      <c r="DD25" s="24"/>
      <c r="DE25" s="24">
        <v>14471</v>
      </c>
      <c r="DF25" s="24">
        <v>9044</v>
      </c>
      <c r="DG25" s="24">
        <v>3988</v>
      </c>
      <c r="DH25" s="24">
        <v>6894</v>
      </c>
      <c r="DI25" s="24"/>
      <c r="DJ25" s="24"/>
      <c r="DK25" s="24"/>
      <c r="DL25" s="24"/>
      <c r="DM25" s="24">
        <v>303</v>
      </c>
      <c r="DN25" s="24">
        <v>2730</v>
      </c>
      <c r="DO25" s="24">
        <v>1310</v>
      </c>
      <c r="DP25" s="24">
        <v>16837</v>
      </c>
      <c r="DQ25" s="24"/>
    </row>
    <row r="26" spans="8:121" s="21" customFormat="1" ht="15" customHeight="1">
      <c r="H26" s="25" t="s">
        <v>107</v>
      </c>
      <c r="I26" s="26" t="s">
        <v>96</v>
      </c>
      <c r="J26" s="27">
        <f>(J25/J10)*100</f>
        <v>0.10061118127774266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108</v>
      </c>
      <c r="I27" s="23" t="s">
        <v>94</v>
      </c>
      <c r="J27" s="24">
        <f>SUM(K27:BP27)</f>
        <v>171374</v>
      </c>
      <c r="K27" s="24">
        <v>8003</v>
      </c>
      <c r="L27" s="24">
        <v>216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46</v>
      </c>
      <c r="W27" s="24">
        <v>7956</v>
      </c>
      <c r="X27" s="24">
        <v>7760</v>
      </c>
      <c r="Y27" s="24">
        <v>2214</v>
      </c>
      <c r="Z27" s="24">
        <v>15569</v>
      </c>
      <c r="AA27" s="24">
        <v>3372</v>
      </c>
      <c r="AB27" s="24">
        <v>2770</v>
      </c>
      <c r="AC27" s="24">
        <v>206</v>
      </c>
      <c r="AD27" s="24">
        <v>1</v>
      </c>
      <c r="AE27" s="24">
        <v>1262</v>
      </c>
      <c r="AF27" s="24">
        <v>964</v>
      </c>
      <c r="AG27" s="24">
        <v>3953</v>
      </c>
      <c r="AH27" s="24">
        <v>27</v>
      </c>
      <c r="AI27" s="24">
        <v>78</v>
      </c>
      <c r="AJ27" s="24">
        <v>32</v>
      </c>
      <c r="AK27" s="24">
        <v>32</v>
      </c>
      <c r="AL27" s="24">
        <v>983</v>
      </c>
      <c r="AM27" s="24">
        <v>30</v>
      </c>
      <c r="AN27" s="24">
        <v>206</v>
      </c>
      <c r="AO27" s="24">
        <v>1</v>
      </c>
      <c r="AP27" s="24">
        <v>62</v>
      </c>
      <c r="AQ27" s="24">
        <v>1</v>
      </c>
      <c r="AR27" s="24">
        <v>64</v>
      </c>
      <c r="AS27" s="24"/>
      <c r="AT27" s="24"/>
      <c r="AU27" s="24"/>
      <c r="AV27" s="24">
        <v>66</v>
      </c>
      <c r="AW27" s="24">
        <v>2</v>
      </c>
      <c r="AX27" s="24">
        <v>6</v>
      </c>
      <c r="AY27" s="24"/>
      <c r="AZ27" s="24"/>
      <c r="BA27" s="24"/>
      <c r="BB27" s="24"/>
      <c r="BC27" s="24"/>
      <c r="BD27" s="24">
        <v>88</v>
      </c>
      <c r="BE27" s="24">
        <v>8</v>
      </c>
      <c r="BF27" s="24">
        <v>3</v>
      </c>
      <c r="BG27" s="24">
        <v>18437</v>
      </c>
      <c r="BH27" s="24">
        <v>580</v>
      </c>
      <c r="BI27" s="24">
        <v>3</v>
      </c>
      <c r="BJ27" s="24"/>
      <c r="BK27" s="24">
        <v>126</v>
      </c>
      <c r="BL27" s="24"/>
      <c r="BM27" s="24">
        <v>49466</v>
      </c>
      <c r="BN27" s="24">
        <v>10060</v>
      </c>
      <c r="BO27" s="24">
        <v>35714</v>
      </c>
      <c r="BP27" s="24">
        <v>18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34100</v>
      </c>
      <c r="CC27" s="24"/>
      <c r="CD27" s="24">
        <v>5182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6593</v>
      </c>
      <c r="CU27" s="24"/>
      <c r="CV27" s="24">
        <v>1777</v>
      </c>
      <c r="CW27" s="24"/>
      <c r="CX27" s="24"/>
      <c r="CY27" s="24">
        <v>64</v>
      </c>
      <c r="CZ27" s="24"/>
      <c r="DA27" s="24">
        <v>1248</v>
      </c>
      <c r="DB27" s="24"/>
      <c r="DC27" s="24"/>
      <c r="DD27" s="24"/>
      <c r="DE27" s="24">
        <v>7692</v>
      </c>
      <c r="DF27" s="24">
        <v>3835</v>
      </c>
      <c r="DG27" s="24">
        <v>1769</v>
      </c>
      <c r="DH27" s="24">
        <v>3199</v>
      </c>
      <c r="DI27" s="24"/>
      <c r="DJ27" s="24"/>
      <c r="DK27" s="24"/>
      <c r="DL27" s="24"/>
      <c r="DM27" s="24">
        <v>264</v>
      </c>
      <c r="DN27" s="24">
        <v>1521</v>
      </c>
      <c r="DO27" s="24">
        <v>440</v>
      </c>
      <c r="DP27" s="24">
        <v>12252</v>
      </c>
      <c r="DQ27" s="24"/>
    </row>
    <row r="28" spans="8:121" s="21" customFormat="1" ht="15" customHeight="1">
      <c r="H28" s="25" t="s">
        <v>107</v>
      </c>
      <c r="I28" s="26" t="s">
        <v>96</v>
      </c>
      <c r="J28" s="27">
        <f>(J27/J10)*100</f>
        <v>6.4625956545158986E-2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109</v>
      </c>
      <c r="I29" s="23" t="s">
        <v>94</v>
      </c>
      <c r="J29" s="24">
        <f>SUM(K29:BP29)</f>
        <v>419827</v>
      </c>
      <c r="K29" s="24">
        <v>13347</v>
      </c>
      <c r="L29" s="24">
        <v>417</v>
      </c>
      <c r="M29" s="24">
        <v>2380</v>
      </c>
      <c r="N29" s="24">
        <v>4</v>
      </c>
      <c r="O29" s="24"/>
      <c r="P29" s="24"/>
      <c r="Q29" s="24">
        <v>1</v>
      </c>
      <c r="R29" s="24">
        <v>224</v>
      </c>
      <c r="S29" s="24">
        <v>297</v>
      </c>
      <c r="T29" s="24"/>
      <c r="U29" s="24"/>
      <c r="V29" s="24">
        <v>113</v>
      </c>
      <c r="W29" s="24">
        <v>22528</v>
      </c>
      <c r="X29" s="24">
        <v>23878</v>
      </c>
      <c r="Y29" s="24">
        <v>7565</v>
      </c>
      <c r="Z29" s="24">
        <v>47708</v>
      </c>
      <c r="AA29" s="24">
        <v>10273</v>
      </c>
      <c r="AB29" s="24">
        <v>6170</v>
      </c>
      <c r="AC29" s="24">
        <v>359</v>
      </c>
      <c r="AD29" s="24">
        <v>9</v>
      </c>
      <c r="AE29" s="24">
        <v>4045</v>
      </c>
      <c r="AF29" s="24">
        <v>1307</v>
      </c>
      <c r="AG29" s="24">
        <v>8341</v>
      </c>
      <c r="AH29" s="24">
        <v>60</v>
      </c>
      <c r="AI29" s="24">
        <v>558</v>
      </c>
      <c r="AJ29" s="24">
        <v>305</v>
      </c>
      <c r="AK29" s="24">
        <v>95</v>
      </c>
      <c r="AL29" s="24">
        <v>3751</v>
      </c>
      <c r="AM29" s="24">
        <v>178</v>
      </c>
      <c r="AN29" s="24">
        <v>720</v>
      </c>
      <c r="AO29" s="24">
        <v>3</v>
      </c>
      <c r="AP29" s="24">
        <v>121</v>
      </c>
      <c r="AQ29" s="24"/>
      <c r="AR29" s="24"/>
      <c r="AS29" s="24">
        <v>2</v>
      </c>
      <c r="AT29" s="24">
        <v>1</v>
      </c>
      <c r="AU29" s="24"/>
      <c r="AV29" s="24">
        <v>103</v>
      </c>
      <c r="AW29" s="24">
        <v>3</v>
      </c>
      <c r="AX29" s="24">
        <v>5</v>
      </c>
      <c r="AY29" s="24"/>
      <c r="AZ29" s="24"/>
      <c r="BA29" s="24"/>
      <c r="BB29" s="24"/>
      <c r="BC29" s="24"/>
      <c r="BD29" s="24">
        <v>326</v>
      </c>
      <c r="BE29" s="24">
        <v>8</v>
      </c>
      <c r="BF29" s="24">
        <v>17</v>
      </c>
      <c r="BG29" s="24">
        <v>33343</v>
      </c>
      <c r="BH29" s="24">
        <v>1415</v>
      </c>
      <c r="BI29" s="24">
        <v>22</v>
      </c>
      <c r="BJ29" s="24">
        <v>1</v>
      </c>
      <c r="BK29" s="24">
        <v>298</v>
      </c>
      <c r="BL29" s="24"/>
      <c r="BM29" s="24">
        <v>113529</v>
      </c>
      <c r="BN29" s="24">
        <v>16399</v>
      </c>
      <c r="BO29" s="24">
        <v>99522</v>
      </c>
      <c r="BP29" s="24">
        <v>76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18681</v>
      </c>
      <c r="CC29" s="24"/>
      <c r="CD29" s="24">
        <v>55317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1746</v>
      </c>
      <c r="CU29" s="24"/>
      <c r="CV29" s="24">
        <v>19881</v>
      </c>
      <c r="CW29" s="24"/>
      <c r="CX29" s="24"/>
      <c r="CY29" s="24"/>
      <c r="CZ29" s="24"/>
      <c r="DA29" s="24">
        <v>3976</v>
      </c>
      <c r="DB29" s="24"/>
      <c r="DC29" s="24"/>
      <c r="DD29" s="24"/>
      <c r="DE29" s="24">
        <v>21045</v>
      </c>
      <c r="DF29" s="24">
        <v>10593</v>
      </c>
      <c r="DG29" s="24">
        <v>5202</v>
      </c>
      <c r="DH29" s="24">
        <v>10862</v>
      </c>
      <c r="DI29" s="24"/>
      <c r="DJ29" s="24"/>
      <c r="DK29" s="24"/>
      <c r="DL29" s="24"/>
      <c r="DM29" s="24">
        <v>1441</v>
      </c>
      <c r="DN29" s="24">
        <v>5886</v>
      </c>
      <c r="DO29" s="24">
        <v>2341</v>
      </c>
      <c r="DP29" s="24">
        <v>36703</v>
      </c>
      <c r="DQ29" s="24"/>
    </row>
    <row r="30" spans="8:121" s="21" customFormat="1" ht="15" customHeight="1">
      <c r="H30" s="25" t="s">
        <v>110</v>
      </c>
      <c r="I30" s="26" t="s">
        <v>96</v>
      </c>
      <c r="J30" s="27">
        <f>(J29/J10)*100</f>
        <v>0.15831877331733202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111</v>
      </c>
      <c r="I31" s="23" t="s">
        <v>94</v>
      </c>
      <c r="J31" s="24">
        <f>SUM(K31:BP31)</f>
        <v>789214</v>
      </c>
      <c r="K31" s="24">
        <v>1677</v>
      </c>
      <c r="L31" s="24">
        <v>71</v>
      </c>
      <c r="M31" s="24">
        <v>188</v>
      </c>
      <c r="N31" s="24"/>
      <c r="O31" s="24"/>
      <c r="P31" s="24"/>
      <c r="Q31" s="24"/>
      <c r="R31" s="24">
        <v>56</v>
      </c>
      <c r="S31" s="24">
        <v>98</v>
      </c>
      <c r="T31" s="24"/>
      <c r="U31" s="24"/>
      <c r="V31" s="24">
        <v>22</v>
      </c>
      <c r="W31" s="24">
        <v>2123</v>
      </c>
      <c r="X31" s="24">
        <v>1818</v>
      </c>
      <c r="Y31" s="24">
        <v>513</v>
      </c>
      <c r="Z31" s="24">
        <v>5066</v>
      </c>
      <c r="AA31" s="24">
        <v>1385</v>
      </c>
      <c r="AB31" s="24">
        <v>588</v>
      </c>
      <c r="AC31" s="24">
        <v>43</v>
      </c>
      <c r="AD31" s="24"/>
      <c r="AE31" s="24">
        <v>570</v>
      </c>
      <c r="AF31" s="24">
        <v>347</v>
      </c>
      <c r="AG31" s="24">
        <v>1354</v>
      </c>
      <c r="AH31" s="24">
        <v>365</v>
      </c>
      <c r="AI31" s="24">
        <v>67</v>
      </c>
      <c r="AJ31" s="24">
        <v>42</v>
      </c>
      <c r="AK31" s="24">
        <v>37</v>
      </c>
      <c r="AL31" s="24">
        <v>73</v>
      </c>
      <c r="AM31" s="24">
        <v>28</v>
      </c>
      <c r="AN31" s="24">
        <v>33</v>
      </c>
      <c r="AO31" s="24"/>
      <c r="AP31" s="24">
        <v>98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17</v>
      </c>
      <c r="AY31" s="24"/>
      <c r="AZ31" s="24"/>
      <c r="BA31" s="24"/>
      <c r="BB31" s="24"/>
      <c r="BC31" s="24"/>
      <c r="BD31" s="24">
        <v>49</v>
      </c>
      <c r="BE31" s="24">
        <v>2</v>
      </c>
      <c r="BF31" s="24">
        <v>2</v>
      </c>
      <c r="BG31" s="24">
        <v>2284</v>
      </c>
      <c r="BH31" s="24">
        <v>160</v>
      </c>
      <c r="BI31" s="24">
        <v>4</v>
      </c>
      <c r="BJ31" s="24"/>
      <c r="BK31" s="24">
        <v>23</v>
      </c>
      <c r="BL31" s="24"/>
      <c r="BM31" s="24">
        <v>758061</v>
      </c>
      <c r="BN31" s="24">
        <v>2655</v>
      </c>
      <c r="BO31" s="24">
        <v>9261</v>
      </c>
      <c r="BP31" s="24">
        <v>5</v>
      </c>
      <c r="BR31" s="24"/>
      <c r="BS31" s="24"/>
      <c r="BT31" s="24">
        <v>371241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13193</v>
      </c>
      <c r="CE31" s="24"/>
      <c r="CF31" s="24"/>
      <c r="CG31" s="24"/>
      <c r="CH31" s="24"/>
      <c r="CJ31" s="24"/>
      <c r="CK31" s="24"/>
      <c r="CL31" s="24"/>
      <c r="CM31" s="24"/>
      <c r="CN31" s="24">
        <v>105697</v>
      </c>
      <c r="CO31" s="24">
        <v>567985</v>
      </c>
      <c r="CP31" s="24"/>
      <c r="CQ31" s="24"/>
      <c r="CR31" s="24"/>
      <c r="CS31" s="24">
        <v>65234</v>
      </c>
      <c r="CT31" s="24">
        <v>250</v>
      </c>
      <c r="CU31" s="24"/>
      <c r="CV31" s="24">
        <v>7832</v>
      </c>
      <c r="CW31" s="24"/>
      <c r="CX31" s="24"/>
      <c r="CY31" s="24"/>
      <c r="CZ31" s="24"/>
      <c r="DA31" s="24">
        <v>476</v>
      </c>
      <c r="DB31" s="24"/>
      <c r="DC31" s="24"/>
      <c r="DD31" s="24"/>
      <c r="DE31" s="24">
        <v>2026</v>
      </c>
      <c r="DF31" s="24">
        <v>677</v>
      </c>
      <c r="DG31" s="24">
        <v>283</v>
      </c>
      <c r="DH31" s="24">
        <v>1224</v>
      </c>
      <c r="DI31" s="24"/>
      <c r="DJ31" s="24"/>
      <c r="DK31" s="24"/>
      <c r="DL31" s="24"/>
      <c r="DM31" s="24">
        <v>92</v>
      </c>
      <c r="DN31" s="24">
        <v>216</v>
      </c>
      <c r="DO31" s="24">
        <v>230</v>
      </c>
      <c r="DP31" s="24">
        <v>3833</v>
      </c>
      <c r="DQ31" s="24"/>
    </row>
    <row r="32" spans="8:121" s="21" customFormat="1" ht="15" customHeight="1">
      <c r="H32" s="25" t="s">
        <v>112</v>
      </c>
      <c r="I32" s="26" t="s">
        <v>96</v>
      </c>
      <c r="J32" s="27">
        <f>(J31/J10)*100</f>
        <v>0.29761638094945031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113</v>
      </c>
    </row>
    <row r="2" spans="7:68" ht="15" customHeight="1">
      <c r="G2" s="4" t="s">
        <v>129</v>
      </c>
      <c r="L2" s="14" t="s">
        <v>114</v>
      </c>
    </row>
    <row r="3" spans="7:68" hidden="1"/>
    <row r="4" spans="7:68" hidden="1"/>
    <row r="5" spans="7:68" hidden="1">
      <c r="G5" s="1" t="s">
        <v>130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115</v>
      </c>
      <c r="N9" s="10" t="s">
        <v>116</v>
      </c>
      <c r="O9" s="9" t="s">
        <v>117</v>
      </c>
      <c r="P9" s="10" t="s">
        <v>118</v>
      </c>
      <c r="Q9" s="9" t="s">
        <v>119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120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121</v>
      </c>
      <c r="AY9" s="9" t="s">
        <v>46</v>
      </c>
      <c r="AZ9" s="9" t="s">
        <v>47</v>
      </c>
      <c r="BA9" s="9" t="s">
        <v>122</v>
      </c>
      <c r="BB9" s="9" t="s">
        <v>123</v>
      </c>
      <c r="BC9" s="9" t="s">
        <v>50</v>
      </c>
      <c r="BD9" s="13" t="s">
        <v>51</v>
      </c>
      <c r="BE9" s="13" t="s">
        <v>124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92</v>
      </c>
      <c r="I10" s="19"/>
      <c r="J10" s="20">
        <f>SUM(K10:BP10)</f>
        <v>889273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107955</v>
      </c>
      <c r="AB10" s="20">
        <f t="shared" si="0"/>
        <v>4167</v>
      </c>
      <c r="AC10" s="20">
        <f t="shared" si="0"/>
        <v>5</v>
      </c>
      <c r="AD10" s="20">
        <f t="shared" si="0"/>
        <v>0</v>
      </c>
      <c r="AE10" s="20">
        <f t="shared" si="0"/>
        <v>648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14577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159395</v>
      </c>
      <c r="BN10" s="20">
        <f t="shared" si="0"/>
        <v>123</v>
      </c>
      <c r="BO10" s="20">
        <f t="shared" si="0"/>
        <v>602403</v>
      </c>
      <c r="BP10" s="20">
        <f t="shared" si="0"/>
        <v>0</v>
      </c>
    </row>
    <row r="11" spans="7:68" s="21" customFormat="1" ht="30" customHeight="1">
      <c r="H11" s="22" t="s">
        <v>93</v>
      </c>
      <c r="I11" s="23" t="s">
        <v>94</v>
      </c>
      <c r="J11" s="24">
        <f>SUM(K11:BP11)</f>
        <v>36957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4779</v>
      </c>
      <c r="AB11" s="24">
        <v>499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304</v>
      </c>
      <c r="BI11" s="24"/>
      <c r="BJ11" s="24"/>
      <c r="BK11" s="24"/>
      <c r="BL11" s="24"/>
      <c r="BM11" s="24">
        <v>2432</v>
      </c>
      <c r="BN11" s="24">
        <v>2</v>
      </c>
      <c r="BO11" s="24">
        <v>28652</v>
      </c>
      <c r="BP11" s="24"/>
    </row>
    <row r="12" spans="7:68" s="21" customFormat="1" ht="15" customHeight="1">
      <c r="H12" s="25" t="s">
        <v>95</v>
      </c>
      <c r="I12" s="26" t="s">
        <v>96</v>
      </c>
      <c r="J12" s="27">
        <f>(J11/J10)*100</f>
        <v>4.1558666461255429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97</v>
      </c>
      <c r="I13" s="23" t="s">
        <v>94</v>
      </c>
      <c r="J13" s="24">
        <f>SUM(K13:BP13)</f>
        <v>61172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11179</v>
      </c>
      <c r="AB13" s="24">
        <v>291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632</v>
      </c>
      <c r="BI13" s="24"/>
      <c r="BJ13" s="24"/>
      <c r="BK13" s="24"/>
      <c r="BL13" s="24"/>
      <c r="BM13" s="24">
        <v>902</v>
      </c>
      <c r="BN13" s="24">
        <v>5</v>
      </c>
      <c r="BO13" s="24">
        <v>48137</v>
      </c>
      <c r="BP13" s="24"/>
    </row>
    <row r="14" spans="7:68" s="21" customFormat="1" ht="15" customHeight="1">
      <c r="H14" s="25" t="s">
        <v>98</v>
      </c>
      <c r="I14" s="26" t="s">
        <v>96</v>
      </c>
      <c r="J14" s="27">
        <f>(J13/J10)*100</f>
        <v>6.8788774650754041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99</v>
      </c>
      <c r="I15" s="23" t="s">
        <v>94</v>
      </c>
      <c r="J15" s="24">
        <f>SUM(K15:BP15)</f>
        <v>439790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34605</v>
      </c>
      <c r="AB15" s="24">
        <v>1055</v>
      </c>
      <c r="AC15" s="24"/>
      <c r="AD15" s="24"/>
      <c r="AE15" s="24">
        <v>65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7824</v>
      </c>
      <c r="BI15" s="24"/>
      <c r="BJ15" s="24"/>
      <c r="BK15" s="24"/>
      <c r="BL15" s="24"/>
      <c r="BM15" s="24">
        <v>148670</v>
      </c>
      <c r="BN15" s="24">
        <v>72</v>
      </c>
      <c r="BO15" s="24">
        <v>247499</v>
      </c>
      <c r="BP15" s="24"/>
    </row>
    <row r="16" spans="7:68" s="21" customFormat="1" ht="15" customHeight="1">
      <c r="H16" s="25" t="s">
        <v>97</v>
      </c>
      <c r="I16" s="26" t="s">
        <v>96</v>
      </c>
      <c r="J16" s="27">
        <f>(J15/J10)*100</f>
        <v>49.455004256285747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100</v>
      </c>
      <c r="I17" s="23" t="s">
        <v>94</v>
      </c>
      <c r="J17" s="24">
        <f>SUM(K17:BP17)</f>
        <v>26976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3791</v>
      </c>
      <c r="AB17" s="24">
        <v>66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295</v>
      </c>
      <c r="BI17" s="24"/>
      <c r="BJ17" s="24"/>
      <c r="BK17" s="24"/>
      <c r="BL17" s="24"/>
      <c r="BM17" s="24">
        <v>208</v>
      </c>
      <c r="BN17" s="24">
        <v>2</v>
      </c>
      <c r="BO17" s="24">
        <v>22566</v>
      </c>
      <c r="BP17" s="24"/>
    </row>
    <row r="18" spans="8:68" s="21" customFormat="1" ht="15" customHeight="1">
      <c r="H18" s="25" t="s">
        <v>101</v>
      </c>
      <c r="I18" s="26" t="s">
        <v>96</v>
      </c>
      <c r="J18" s="27">
        <f>(J17/J10)*100</f>
        <v>3.0334891534995441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98</v>
      </c>
      <c r="I19" s="23" t="s">
        <v>94</v>
      </c>
      <c r="J19" s="24">
        <f>SUM(K19:BP19)</f>
        <v>15885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2760</v>
      </c>
      <c r="AB19" s="24">
        <v>38</v>
      </c>
      <c r="AC19" s="24"/>
      <c r="AD19" s="24"/>
      <c r="AE19" s="24">
        <v>15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274</v>
      </c>
      <c r="BI19" s="24"/>
      <c r="BJ19" s="24"/>
      <c r="BK19" s="24"/>
      <c r="BL19" s="24"/>
      <c r="BM19" s="24">
        <v>69</v>
      </c>
      <c r="BN19" s="24"/>
      <c r="BO19" s="24">
        <v>12729</v>
      </c>
      <c r="BP19" s="24"/>
    </row>
    <row r="20" spans="8:68" s="21" customFormat="1" ht="15" customHeight="1">
      <c r="H20" s="25" t="s">
        <v>102</v>
      </c>
      <c r="I20" s="26" t="s">
        <v>96</v>
      </c>
      <c r="J20" s="27">
        <f>(J19/J10)*100</f>
        <v>1.7862905991748317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97</v>
      </c>
      <c r="I21" s="23" t="s">
        <v>94</v>
      </c>
      <c r="J21" s="24">
        <f>SUM(K21:BP21)</f>
        <v>75903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11851</v>
      </c>
      <c r="AB21" s="24">
        <v>336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1305</v>
      </c>
      <c r="BI21" s="24"/>
      <c r="BJ21" s="24"/>
      <c r="BK21" s="24"/>
      <c r="BL21" s="24"/>
      <c r="BM21" s="24">
        <v>1126</v>
      </c>
      <c r="BN21" s="24">
        <v>1</v>
      </c>
      <c r="BO21" s="24">
        <v>61262</v>
      </c>
      <c r="BP21" s="24"/>
    </row>
    <row r="22" spans="8:68" s="21" customFormat="1" ht="15" customHeight="1">
      <c r="H22" s="25" t="s">
        <v>103</v>
      </c>
      <c r="I22" s="26" t="s">
        <v>96</v>
      </c>
      <c r="J22" s="27">
        <f>(J21/J10)*100</f>
        <v>8.5353991406463479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104</v>
      </c>
      <c r="I23" s="23" t="s">
        <v>94</v>
      </c>
      <c r="J23" s="24">
        <f>SUM(K23:BP23)</f>
        <v>100048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16449</v>
      </c>
      <c r="AB23" s="24">
        <v>762</v>
      </c>
      <c r="AC23" s="24">
        <v>1</v>
      </c>
      <c r="AD23" s="24"/>
      <c r="AE23" s="24">
        <v>29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1989</v>
      </c>
      <c r="BI23" s="24"/>
      <c r="BJ23" s="24"/>
      <c r="BK23" s="24"/>
      <c r="BL23" s="24"/>
      <c r="BM23" s="24">
        <v>1314</v>
      </c>
      <c r="BN23" s="24">
        <v>16</v>
      </c>
      <c r="BO23" s="24">
        <v>79488</v>
      </c>
      <c r="BP23" s="24"/>
    </row>
    <row r="24" spans="8:68" s="21" customFormat="1" ht="15" customHeight="1">
      <c r="H24" s="25" t="s">
        <v>105</v>
      </c>
      <c r="I24" s="26" t="s">
        <v>96</v>
      </c>
      <c r="J24" s="27">
        <f>(J23/J10)*100</f>
        <v>11.250538361110705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106</v>
      </c>
      <c r="I25" s="23" t="s">
        <v>94</v>
      </c>
      <c r="J25" s="24">
        <f>SUM(K25:BP25)</f>
        <v>37187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7511</v>
      </c>
      <c r="AB25" s="24">
        <v>292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499</v>
      </c>
      <c r="BI25" s="24"/>
      <c r="BJ25" s="24"/>
      <c r="BK25" s="24"/>
      <c r="BL25" s="24"/>
      <c r="BM25" s="24">
        <v>690</v>
      </c>
      <c r="BN25" s="24">
        <v>1</v>
      </c>
      <c r="BO25" s="24">
        <v>28162</v>
      </c>
      <c r="BP25" s="24"/>
    </row>
    <row r="26" spans="8:68" s="21" customFormat="1" ht="15" customHeight="1">
      <c r="H26" s="25" t="s">
        <v>107</v>
      </c>
      <c r="I26" s="26" t="s">
        <v>96</v>
      </c>
      <c r="J26" s="27">
        <f>(J25/J10)*100</f>
        <v>4.1817304697207724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108</v>
      </c>
      <c r="I27" s="23" t="s">
        <v>94</v>
      </c>
      <c r="J27" s="24">
        <f>SUM(K27:BP27)</f>
        <v>24078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3372</v>
      </c>
      <c r="AB27" s="24">
        <v>243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314</v>
      </c>
      <c r="BI27" s="24"/>
      <c r="BJ27" s="24"/>
      <c r="BK27" s="24"/>
      <c r="BL27" s="24"/>
      <c r="BM27" s="24">
        <v>844</v>
      </c>
      <c r="BN27" s="24">
        <v>2</v>
      </c>
      <c r="BO27" s="24">
        <v>19295</v>
      </c>
      <c r="BP27" s="24"/>
    </row>
    <row r="28" spans="8:68" s="21" customFormat="1" ht="15" customHeight="1">
      <c r="H28" s="25" t="s">
        <v>107</v>
      </c>
      <c r="I28" s="26" t="s">
        <v>96</v>
      </c>
      <c r="J28" s="27">
        <f>(J27/J10)*100</f>
        <v>2.7076049761996597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109</v>
      </c>
      <c r="I29" s="23" t="s">
        <v>94</v>
      </c>
      <c r="J29" s="24">
        <f>SUM(K29:BP29)</f>
        <v>62535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10273</v>
      </c>
      <c r="AB29" s="24">
        <v>395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996</v>
      </c>
      <c r="BI29" s="24"/>
      <c r="BJ29" s="24"/>
      <c r="BK29" s="24"/>
      <c r="BL29" s="24"/>
      <c r="BM29" s="24">
        <v>1057</v>
      </c>
      <c r="BN29" s="24">
        <v>6</v>
      </c>
      <c r="BO29" s="24">
        <v>49778</v>
      </c>
      <c r="BP29" s="24"/>
    </row>
    <row r="30" spans="8:68" s="21" customFormat="1" ht="15" customHeight="1">
      <c r="H30" s="25" t="s">
        <v>110</v>
      </c>
      <c r="I30" s="26" t="s">
        <v>96</v>
      </c>
      <c r="J30" s="27">
        <f>(J29/J10)*100</f>
        <v>7.0321487327288699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111</v>
      </c>
      <c r="I31" s="23" t="s">
        <v>94</v>
      </c>
      <c r="J31" s="24">
        <f>SUM(K31:BP31)</f>
        <v>8742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1385</v>
      </c>
      <c r="AB31" s="24">
        <v>190</v>
      </c>
      <c r="AC31" s="24"/>
      <c r="AD31" s="24"/>
      <c r="AE31" s="24">
        <v>88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145</v>
      </c>
      <c r="BI31" s="24"/>
      <c r="BJ31" s="24"/>
      <c r="BK31" s="24"/>
      <c r="BL31" s="24"/>
      <c r="BM31" s="24">
        <v>2083</v>
      </c>
      <c r="BN31" s="24">
        <v>16</v>
      </c>
      <c r="BO31" s="24">
        <v>4835</v>
      </c>
      <c r="BP31" s="24"/>
    </row>
    <row r="32" spans="8:68" s="21" customFormat="1" ht="15" customHeight="1">
      <c r="H32" s="25" t="s">
        <v>112</v>
      </c>
      <c r="I32" s="26" t="s">
        <v>96</v>
      </c>
      <c r="J32" s="27">
        <f>(J31/J10)*100</f>
        <v>0.98305019943257022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125</v>
      </c>
    </row>
    <row r="2" spans="7:68" ht="15" customHeight="1">
      <c r="G2" s="4" t="s">
        <v>129</v>
      </c>
      <c r="L2" s="14" t="s">
        <v>126</v>
      </c>
    </row>
    <row r="3" spans="7:68" hidden="1"/>
    <row r="4" spans="7:68" hidden="1"/>
    <row r="5" spans="7:68" hidden="1">
      <c r="G5" s="1" t="s">
        <v>130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127</v>
      </c>
      <c r="M9" s="9" t="s">
        <v>115</v>
      </c>
      <c r="N9" s="10" t="s">
        <v>116</v>
      </c>
      <c r="O9" s="9" t="s">
        <v>117</v>
      </c>
      <c r="P9" s="10" t="s">
        <v>11</v>
      </c>
      <c r="Q9" s="9" t="s">
        <v>119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120</v>
      </c>
      <c r="AA9" s="13" t="s">
        <v>128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121</v>
      </c>
      <c r="AY9" s="9" t="s">
        <v>46</v>
      </c>
      <c r="AZ9" s="9" t="s">
        <v>47</v>
      </c>
      <c r="BA9" s="9" t="s">
        <v>122</v>
      </c>
      <c r="BB9" s="9" t="s">
        <v>123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92</v>
      </c>
      <c r="I10" s="19"/>
      <c r="J10" s="20">
        <f>SUM(K10:BP10)</f>
        <v>8578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112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22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123</v>
      </c>
      <c r="BN10" s="20">
        <f t="shared" si="0"/>
        <v>5</v>
      </c>
      <c r="BO10" s="20">
        <f t="shared" si="0"/>
        <v>8314</v>
      </c>
      <c r="BP10" s="20">
        <f t="shared" si="0"/>
        <v>0</v>
      </c>
    </row>
    <row r="11" spans="7:68" s="21" customFormat="1" ht="30" customHeight="1">
      <c r="H11" s="22" t="s">
        <v>93</v>
      </c>
      <c r="I11" s="23" t="s">
        <v>94</v>
      </c>
      <c r="J11" s="24">
        <f>SUM(K11:BP11)</f>
        <v>565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1</v>
      </c>
      <c r="BN11" s="24"/>
      <c r="BO11" s="24">
        <v>563</v>
      </c>
      <c r="BP11" s="24"/>
    </row>
    <row r="12" spans="7:68" s="21" customFormat="1" ht="15" customHeight="1">
      <c r="H12" s="25" t="s">
        <v>95</v>
      </c>
      <c r="I12" s="26" t="s">
        <v>96</v>
      </c>
      <c r="J12" s="27">
        <f>(J11/J10)*100</f>
        <v>6.5866169270226163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97</v>
      </c>
      <c r="I13" s="23" t="s">
        <v>94</v>
      </c>
      <c r="J13" s="24">
        <f>SUM(K13:BP13)</f>
        <v>853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</v>
      </c>
      <c r="BI13" s="24"/>
      <c r="BJ13" s="24"/>
      <c r="BK13" s="24"/>
      <c r="BL13" s="24"/>
      <c r="BM13" s="24">
        <v>10</v>
      </c>
      <c r="BN13" s="24"/>
      <c r="BO13" s="24">
        <v>826</v>
      </c>
      <c r="BP13" s="24"/>
    </row>
    <row r="14" spans="7:68" s="21" customFormat="1" ht="15" customHeight="1">
      <c r="H14" s="25" t="s">
        <v>98</v>
      </c>
      <c r="I14" s="26" t="s">
        <v>96</v>
      </c>
      <c r="J14" s="27">
        <f>(J13/J10)*100</f>
        <v>9.9440429004429944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99</v>
      </c>
      <c r="I15" s="23" t="s">
        <v>94</v>
      </c>
      <c r="J15" s="24">
        <f>SUM(K15:BP15)</f>
        <v>3013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13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9</v>
      </c>
      <c r="BI15" s="24"/>
      <c r="BJ15" s="24"/>
      <c r="BK15" s="24"/>
      <c r="BL15" s="24"/>
      <c r="BM15" s="24">
        <v>15</v>
      </c>
      <c r="BN15" s="24"/>
      <c r="BO15" s="24">
        <v>2975</v>
      </c>
      <c r="BP15" s="24"/>
    </row>
    <row r="16" spans="7:68" s="21" customFormat="1" ht="15" customHeight="1">
      <c r="H16" s="25" t="s">
        <v>97</v>
      </c>
      <c r="I16" s="26" t="s">
        <v>96</v>
      </c>
      <c r="J16" s="27">
        <f>(J15/J10)*100</f>
        <v>35.124737701095825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100</v>
      </c>
      <c r="I17" s="23" t="s">
        <v>94</v>
      </c>
      <c r="J17" s="24">
        <f>SUM(K17:BP17)</f>
        <v>515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8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10</v>
      </c>
      <c r="BN17" s="24"/>
      <c r="BO17" s="24">
        <v>495</v>
      </c>
      <c r="BP17" s="24"/>
    </row>
    <row r="18" spans="8:68" s="21" customFormat="1" ht="15" customHeight="1">
      <c r="H18" s="25" t="s">
        <v>101</v>
      </c>
      <c r="I18" s="26" t="s">
        <v>96</v>
      </c>
      <c r="J18" s="27">
        <f>(J17/J10)*100</f>
        <v>6.0037304733038006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98</v>
      </c>
      <c r="I19" s="23" t="s">
        <v>94</v>
      </c>
      <c r="J19" s="24">
        <f>SUM(K19:BP19)</f>
        <v>283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3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3</v>
      </c>
      <c r="BN19" s="24"/>
      <c r="BO19" s="24">
        <v>277</v>
      </c>
      <c r="BP19" s="24"/>
    </row>
    <row r="20" spans="8:68" s="21" customFormat="1" ht="15" customHeight="1">
      <c r="H20" s="25" t="s">
        <v>102</v>
      </c>
      <c r="I20" s="26" t="s">
        <v>96</v>
      </c>
      <c r="J20" s="27">
        <f>(J19/J10)*100</f>
        <v>3.2991373280484959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97</v>
      </c>
      <c r="I21" s="23" t="s">
        <v>94</v>
      </c>
      <c r="J21" s="24">
        <f>SUM(K21:BP21)</f>
        <v>1120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12</v>
      </c>
      <c r="BN21" s="24"/>
      <c r="BO21" s="24">
        <v>1093</v>
      </c>
      <c r="BP21" s="24"/>
    </row>
    <row r="22" spans="8:68" s="21" customFormat="1" ht="15" customHeight="1">
      <c r="H22" s="25" t="s">
        <v>103</v>
      </c>
      <c r="I22" s="26" t="s">
        <v>96</v>
      </c>
      <c r="J22" s="27">
        <f>(J21/J10)*100</f>
        <v>13.05665656330147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104</v>
      </c>
      <c r="I23" s="23" t="s">
        <v>94</v>
      </c>
      <c r="J23" s="24">
        <f>SUM(K23:BP23)</f>
        <v>1045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7</v>
      </c>
      <c r="BN23" s="24">
        <v>5</v>
      </c>
      <c r="BO23" s="24">
        <v>1022</v>
      </c>
      <c r="BP23" s="24"/>
    </row>
    <row r="24" spans="8:68" s="21" customFormat="1" ht="15" customHeight="1">
      <c r="H24" s="25" t="s">
        <v>105</v>
      </c>
      <c r="I24" s="26" t="s">
        <v>96</v>
      </c>
      <c r="J24" s="27">
        <f>(J23/J10)*100</f>
        <v>12.182326882723245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106</v>
      </c>
      <c r="I25" s="23" t="s">
        <v>94</v>
      </c>
      <c r="J25" s="24">
        <f>SUM(K25:BP25)</f>
        <v>354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9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9</v>
      </c>
      <c r="BN25" s="24"/>
      <c r="BO25" s="24">
        <v>336</v>
      </c>
      <c r="BP25" s="24"/>
    </row>
    <row r="26" spans="8:68" s="21" customFormat="1" ht="15" customHeight="1">
      <c r="H26" s="25" t="s">
        <v>107</v>
      </c>
      <c r="I26" s="26" t="s">
        <v>96</v>
      </c>
      <c r="J26" s="27">
        <f>(J25/J10)*100</f>
        <v>4.1268360923292144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108</v>
      </c>
      <c r="I27" s="23" t="s">
        <v>94</v>
      </c>
      <c r="J27" s="24">
        <f>SUM(K27:BP27)</f>
        <v>204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146</v>
      </c>
      <c r="BP27" s="24"/>
    </row>
    <row r="28" spans="8:68" s="21" customFormat="1" ht="15" customHeight="1">
      <c r="H28" s="25" t="s">
        <v>107</v>
      </c>
      <c r="I28" s="26" t="s">
        <v>96</v>
      </c>
      <c r="J28" s="27">
        <f>(J27/J10)*100</f>
        <v>2.3781767311727675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109</v>
      </c>
      <c r="I29" s="23" t="s">
        <v>94</v>
      </c>
      <c r="J29" s="24">
        <f>SUM(K29:BP29)</f>
        <v>571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>
        <v>21</v>
      </c>
      <c r="BN29" s="24"/>
      <c r="BO29" s="24">
        <v>529</v>
      </c>
      <c r="BP29" s="24"/>
    </row>
    <row r="30" spans="8:68" s="21" customFormat="1" ht="15" customHeight="1">
      <c r="H30" s="25" t="s">
        <v>110</v>
      </c>
      <c r="I30" s="26" t="s">
        <v>96</v>
      </c>
      <c r="J30" s="27">
        <f>(J29/J10)*100</f>
        <v>6.6565633014688732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111</v>
      </c>
      <c r="I31" s="23" t="s">
        <v>94</v>
      </c>
      <c r="J31" s="24">
        <f>SUM(K31:BP31)</f>
        <v>55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52</v>
      </c>
      <c r="BP31" s="24"/>
    </row>
    <row r="32" spans="8:68" s="21" customFormat="1" ht="15" customHeight="1">
      <c r="H32" s="25" t="s">
        <v>112</v>
      </c>
      <c r="I32" s="26" t="s">
        <v>96</v>
      </c>
      <c r="J32" s="27">
        <f>(J31/J10)*100</f>
        <v>0.64117509909069714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2020-04-07T00:35:42Z</dcterms:created>
  <dcterms:modified xsi:type="dcterms:W3CDTF">2020-04-07T00:35:48Z</dcterms:modified>
</cp:coreProperties>
</file>