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3248767\Desktop\"/>
    </mc:Choice>
  </mc:AlternateContent>
  <bookViews>
    <workbookView xWindow="0" yWindow="0" windowWidth="28800" windowHeight="1246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30" i="6" s="1"/>
  <c r="J28" i="5"/>
  <c r="J18" i="5"/>
  <c r="J30" i="5"/>
  <c r="J10" i="5"/>
  <c r="J12" i="5" s="1"/>
  <c r="J22" i="5"/>
  <c r="J26" i="4"/>
  <c r="J16" i="4"/>
  <c r="J28" i="4"/>
  <c r="J14" i="4"/>
  <c r="J18" i="4"/>
  <c r="J30" i="4"/>
  <c r="J20" i="4"/>
  <c r="J32" i="4"/>
  <c r="J22" i="4"/>
  <c r="J12" i="4"/>
  <c r="J24" i="4"/>
  <c r="J20" i="6"/>
  <c r="J22" i="6"/>
  <c r="J14" i="6"/>
  <c r="J20" i="5"/>
  <c r="J32" i="5"/>
  <c r="J26" i="6" l="1"/>
  <c r="J18" i="6"/>
  <c r="J12" i="6"/>
  <c r="J32" i="6"/>
  <c r="J28" i="6"/>
  <c r="J24" i="6"/>
  <c r="J16" i="6"/>
  <c r="J26" i="5"/>
  <c r="J16" i="5"/>
  <c r="J14" i="5"/>
  <c r="J24" i="5"/>
</calcChain>
</file>

<file path=xl/sharedStrings.xml><?xml version="1.0" encoding="utf-8"?>
<sst xmlns="http://schemas.openxmlformats.org/spreadsheetml/2006/main" count="436" uniqueCount="169">
  <si>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</si>
  <si>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</si>
  <si>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</si>
  <si>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</si>
  <si>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</si>
  <si>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</si>
  <si>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</si>
  <si>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</si>
  <si>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</si>
  <si>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</si>
  <si>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</si>
  <si>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</si>
  <si>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</si>
  <si>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</si>
  <si>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</si>
  <si>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</si>
  <si>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</si>
  <si>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</si>
  <si>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</si>
  <si>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</si>
  <si>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</si>
  <si>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</si>
  <si>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</si>
  <si>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</si>
  <si>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</si>
  <si>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</si>
  <si>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</si>
  <si>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</si>
  <si>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</si>
  <si>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</si>
  <si>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</si>
  <si>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</si>
  <si>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</si>
  <si>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</si>
  <si>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</si>
  <si>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</si>
  <si>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</si>
  <si>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</si>
  <si>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</si>
  <si>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</si>
  <si>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</si>
  <si>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</si>
  <si>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</si>
  <si>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</si>
  <si>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</si>
  <si>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</si>
  <si>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</si>
  <si>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</si>
  <si>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</si>
  <si>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</si>
  <si>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</si>
  <si>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</si>
  <si>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</si>
  <si>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</si>
  <si>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</si>
  <si>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</si>
  <si>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</si>
  <si>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</si>
  <si>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</si>
  <si>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</si>
  <si>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</si>
  <si>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</si>
  <si>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</si>
  <si>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</si>
  <si>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</si>
  <si>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</si>
  <si>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</si>
  <si>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</si>
  <si>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</si>
  <si>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</si>
  <si>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</si>
  <si>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</si>
  <si>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</si>
  <si>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</si>
  <si>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</si>
  <si>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</si>
  <si>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</si>
  <si>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</si>
  <si>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</si>
  <si>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</si>
  <si>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</si>
  <si>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</si>
  <si>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</si>
  <si>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</si>
  <si>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</si>
  <si>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</si>
  <si>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</si>
  <si>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</si>
  <si>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</si>
  <si>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</si>
  <si>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</si>
  <si>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</si>
  <si>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</si>
  <si>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ＬＴＥのＮＢ-ＩoＴ端末</t>
    <phoneticPr fontId="3"/>
  </si>
  <si>
    <t>　　　広帯域移動無線　　　
　　　アクセスシステム
　　　（eＭＴＣ端末以外）＆
　　　ローカル５Ｇの端末</t>
    <phoneticPr fontId="3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</si>
  <si>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</si>
  <si>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</si>
  <si>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</si>
  <si>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</si>
  <si>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</si>
  <si>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</si>
  <si>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</si>
  <si>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</si>
  <si>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</si>
  <si>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</si>
  <si>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</si>
  <si>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</si>
  <si>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</si>
  <si>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</si>
  <si>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</si>
  <si>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</si>
  <si>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</si>
  <si>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</si>
  <si>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</si>
  <si>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</si>
  <si>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</si>
  <si>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</si>
  <si>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</si>
  <si>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</si>
  <si>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</si>
  <si>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</si>
  <si>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</si>
  <si>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</si>
  <si>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</si>
  <si>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</si>
  <si>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</si>
  <si>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</si>
  <si>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</si>
  <si>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</si>
  <si>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</si>
  <si>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</si>
  <si>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</si>
  <si>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</si>
  <si>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</si>
  <si>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</si>
  <si>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</si>
  <si>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</si>
  <si>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</si>
  <si>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</si>
  <si>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</si>
  <si>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</si>
  <si>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</si>
  <si>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</si>
  <si>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</si>
  <si>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</si>
  <si>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</si>
  <si>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特定地上基幹放送試験局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</si>
  <si>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</si>
  <si>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</si>
  <si>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</si>
  <si>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</si>
  <si>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</si>
  <si>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</si>
  <si>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</si>
  <si>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</si>
  <si>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</si>
  <si>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携帯移動地球局</t>
  </si>
  <si>
    <t>衛星基幹放送試験局</t>
    <phoneticPr fontId="5"/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</si>
  <si>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</si>
  <si>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</si>
  <si>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</si>
  <si>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特定地上基幹放送試験局</t>
    <phoneticPr fontId="5"/>
  </si>
  <si>
    <t>　　広帯域移動無線
　　アクセスシステム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</si>
  <si>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</si>
  <si>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</si>
  <si>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(その他／自己・他者の両方を含む)</t>
    <phoneticPr fontId="5"/>
  </si>
  <si>
    <t>特定実験試験局</t>
    <phoneticPr fontId="5"/>
  </si>
  <si>
    <t>（令和　３年　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</si>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</sst>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167</v>
      </c>
      <c r="K2" s="1" t="s">
        <v>2</v>
      </c>
      <c r="CB2" s="5"/>
    </row>
    <row r="3" spans="7:155" hidden="1"/>
    <row r="4" spans="7:155" hidden="1"/>
    <row r="5" spans="7:155" hidden="1">
      <c r="G5" s="1" t="s">
        <v>168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77</v>
      </c>
      <c r="CZ9" s="10" t="s">
        <v>78</v>
      </c>
      <c r="DA9" s="10" t="s">
        <v>79</v>
      </c>
      <c r="DB9" s="11" t="s">
        <v>80</v>
      </c>
      <c r="DC9" s="11" t="s">
        <v>93</v>
      </c>
      <c r="DD9" s="11" t="s">
        <v>82</v>
      </c>
      <c r="DE9" s="10" t="s">
        <v>83</v>
      </c>
      <c r="DF9" s="14" t="s">
        <v>94</v>
      </c>
      <c r="DG9" s="11" t="s">
        <v>85</v>
      </c>
      <c r="DH9" s="11" t="s">
        <v>86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95</v>
      </c>
      <c r="DN9" s="12" t="s">
        <v>96</v>
      </c>
      <c r="DO9" s="9" t="s">
        <v>97</v>
      </c>
      <c r="DP9" s="11" t="s">
        <v>98</v>
      </c>
      <c r="DQ9" s="11" t="s">
        <v>99</v>
      </c>
      <c r="DR9" s="11" t="s">
        <v>100</v>
      </c>
      <c r="DS9" s="10" t="s">
        <v>101</v>
      </c>
      <c r="DT9" s="10" t="s">
        <v>102</v>
      </c>
      <c r="DU9" s="10" t="s">
        <v>103</v>
      </c>
      <c r="DV9" s="10" t="s">
        <v>104</v>
      </c>
      <c r="DW9" s="10" t="s">
        <v>105</v>
      </c>
      <c r="DX9" s="11" t="s">
        <v>106</v>
      </c>
      <c r="DY9" s="11" t="s">
        <v>107</v>
      </c>
      <c r="DZ9" s="11" t="s">
        <v>108</v>
      </c>
      <c r="EA9" s="11" t="s">
        <v>109</v>
      </c>
      <c r="EB9" s="11" t="s">
        <v>110</v>
      </c>
      <c r="EC9" s="11" t="s">
        <v>111</v>
      </c>
      <c r="ED9" s="11" t="s">
        <v>112</v>
      </c>
      <c r="EE9" s="11" t="s">
        <v>113</v>
      </c>
      <c r="EF9" s="11" t="s">
        <v>114</v>
      </c>
      <c r="EG9" s="12" t="s">
        <v>115</v>
      </c>
      <c r="EH9" s="11" t="s">
        <v>98</v>
      </c>
      <c r="EI9" s="11" t="s">
        <v>99</v>
      </c>
      <c r="EJ9" s="11" t="s">
        <v>100</v>
      </c>
      <c r="EK9" s="10" t="s">
        <v>116</v>
      </c>
      <c r="EL9" s="10" t="s">
        <v>102</v>
      </c>
      <c r="EM9" s="10" t="s">
        <v>103</v>
      </c>
      <c r="EN9" s="10" t="s">
        <v>104</v>
      </c>
      <c r="EO9" s="10" t="s">
        <v>105</v>
      </c>
      <c r="EP9" s="11" t="s">
        <v>117</v>
      </c>
      <c r="EQ9" s="11" t="s">
        <v>118</v>
      </c>
      <c r="ER9" s="11" t="s">
        <v>108</v>
      </c>
      <c r="ES9" s="11" t="s">
        <v>109</v>
      </c>
      <c r="ET9" s="11" t="s">
        <v>110</v>
      </c>
      <c r="EU9" s="11" t="s">
        <v>119</v>
      </c>
      <c r="EV9" s="11" t="s">
        <v>120</v>
      </c>
      <c r="EW9" s="11" t="s">
        <v>121</v>
      </c>
      <c r="EX9" s="11" t="s">
        <v>122</v>
      </c>
      <c r="EY9" s="12" t="s">
        <v>115</v>
      </c>
    </row>
    <row r="10" spans="7:155" s="15" customFormat="1" ht="15" customHeight="1">
      <c r="H10" s="16" t="s">
        <v>123</v>
      </c>
      <c r="I10" s="17"/>
      <c r="J10" s="18">
        <f>SUM(K10:BZ10)</f>
        <v>275649784</v>
      </c>
      <c r="K10" s="18">
        <f>SUM(K11:K32)</f>
        <v>100085</v>
      </c>
      <c r="L10" s="18">
        <f t="shared" ref="L10:BW10" si="0">SUM(L11:L32)</f>
        <v>2852</v>
      </c>
      <c r="M10" s="18">
        <f t="shared" si="0"/>
        <v>12993</v>
      </c>
      <c r="N10" s="18">
        <f>SUM(N11:N32)</f>
        <v>3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1171</v>
      </c>
      <c r="S10" s="18">
        <f t="shared" si="0"/>
        <v>2267</v>
      </c>
      <c r="T10" s="18">
        <f t="shared" si="0"/>
        <v>0</v>
      </c>
      <c r="U10" s="18">
        <f t="shared" si="0"/>
        <v>1</v>
      </c>
      <c r="V10" s="18">
        <f t="shared" si="0"/>
        <v>15209</v>
      </c>
      <c r="W10" s="18">
        <f t="shared" si="0"/>
        <v>222697</v>
      </c>
      <c r="X10" s="18">
        <f t="shared" si="0"/>
        <v>296902</v>
      </c>
      <c r="Y10" s="18">
        <f t="shared" si="0"/>
        <v>49034</v>
      </c>
      <c r="Z10" s="18">
        <f t="shared" si="0"/>
        <v>0</v>
      </c>
      <c r="AA10" s="18">
        <f t="shared" si="0"/>
        <v>223448</v>
      </c>
      <c r="AB10" s="18">
        <f t="shared" si="0"/>
        <v>106443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60686</v>
      </c>
      <c r="AM10" s="18">
        <f t="shared" si="0"/>
        <v>2868</v>
      </c>
      <c r="AN10" s="18">
        <f t="shared" si="0"/>
        <v>85</v>
      </c>
      <c r="AO10" s="18">
        <f t="shared" si="0"/>
        <v>30574</v>
      </c>
      <c r="AP10" s="18">
        <f t="shared" si="0"/>
        <v>6564</v>
      </c>
      <c r="AQ10" s="18">
        <f t="shared" si="0"/>
        <v>43973</v>
      </c>
      <c r="AR10" s="18">
        <f t="shared" si="0"/>
        <v>1439</v>
      </c>
      <c r="AS10" s="18">
        <f t="shared" si="0"/>
        <v>4194</v>
      </c>
      <c r="AT10" s="18">
        <f t="shared" si="0"/>
        <v>2784</v>
      </c>
      <c r="AU10" s="18">
        <f t="shared" si="0"/>
        <v>481</v>
      </c>
      <c r="AV10" s="18">
        <f t="shared" si="0"/>
        <v>12583</v>
      </c>
      <c r="AW10" s="18">
        <f t="shared" si="0"/>
        <v>1354</v>
      </c>
      <c r="AX10" s="18">
        <f t="shared" si="0"/>
        <v>5998</v>
      </c>
      <c r="AY10" s="18">
        <f t="shared" si="0"/>
        <v>23</v>
      </c>
      <c r="AZ10" s="18">
        <f t="shared" si="0"/>
        <v>1625</v>
      </c>
      <c r="BA10" s="18">
        <f t="shared" si="0"/>
        <v>57</v>
      </c>
      <c r="BB10" s="18">
        <f t="shared" si="0"/>
        <v>11576</v>
      </c>
      <c r="BC10" s="18">
        <f t="shared" si="0"/>
        <v>13</v>
      </c>
      <c r="BD10" s="18">
        <f t="shared" si="0"/>
        <v>707</v>
      </c>
      <c r="BE10" s="18">
        <f t="shared" si="0"/>
        <v>0</v>
      </c>
      <c r="BF10" s="18">
        <f t="shared" si="0"/>
        <v>939</v>
      </c>
      <c r="BG10" s="18">
        <f t="shared" si="0"/>
        <v>64</v>
      </c>
      <c r="BH10" s="18">
        <f t="shared" si="0"/>
        <v>134291</v>
      </c>
      <c r="BI10" s="18">
        <f t="shared" si="0"/>
        <v>0</v>
      </c>
      <c r="BJ10" s="18">
        <f t="shared" si="0"/>
        <v>46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7690</v>
      </c>
      <c r="BO10" s="18">
        <f>SUM(BO11:BO32)</f>
        <v>105</v>
      </c>
      <c r="BP10" s="18">
        <f t="shared" si="0"/>
        <v>695</v>
      </c>
      <c r="BQ10" s="18">
        <f t="shared" si="0"/>
        <v>387418</v>
      </c>
      <c r="BR10" s="18">
        <f t="shared" si="0"/>
        <v>22807</v>
      </c>
      <c r="BS10" s="18">
        <f t="shared" si="0"/>
        <v>469</v>
      </c>
      <c r="BT10" s="18">
        <f t="shared" si="0"/>
        <v>2</v>
      </c>
      <c r="BU10" s="18">
        <f t="shared" si="0"/>
        <v>2768</v>
      </c>
      <c r="BV10" s="18">
        <f t="shared" si="0"/>
        <v>0</v>
      </c>
      <c r="BW10" s="18">
        <f t="shared" si="0"/>
        <v>272323230</v>
      </c>
      <c r="BX10" s="18">
        <f t="shared" ref="BX10:CM10" si="1">SUM(BX11:BX32)</f>
        <v>190214</v>
      </c>
      <c r="BY10" s="18">
        <f t="shared" si="1"/>
        <v>1357943</v>
      </c>
      <c r="BZ10" s="18">
        <f t="shared" si="1"/>
        <v>138</v>
      </c>
      <c r="CB10" s="18">
        <f t="shared" ref="CB10:CT10" si="2">SUM(CB11:CB32)</f>
        <v>0</v>
      </c>
      <c r="CC10" s="18">
        <f t="shared" si="2"/>
        <v>89323000</v>
      </c>
      <c r="CD10" s="18">
        <f t="shared" si="2"/>
        <v>151961400</v>
      </c>
      <c r="CE10" s="18">
        <f t="shared" si="2"/>
        <v>0</v>
      </c>
      <c r="CF10" s="18">
        <f t="shared" si="2"/>
        <v>192472400</v>
      </c>
      <c r="CG10" s="18">
        <f t="shared" si="2"/>
        <v>201695173</v>
      </c>
      <c r="CH10" s="18">
        <f t="shared" si="2"/>
        <v>11472400</v>
      </c>
      <c r="CI10" s="18">
        <f t="shared" si="2"/>
        <v>52836000</v>
      </c>
      <c r="CJ10" s="18">
        <f t="shared" si="2"/>
        <v>67727000</v>
      </c>
      <c r="CK10" s="18">
        <f t="shared" si="2"/>
        <v>154230300</v>
      </c>
      <c r="CL10" s="18">
        <f t="shared" si="2"/>
        <v>6345</v>
      </c>
      <c r="CM10" s="18">
        <f t="shared" si="2"/>
        <v>87193512</v>
      </c>
      <c r="CN10" s="18">
        <f t="shared" si="2"/>
        <v>0</v>
      </c>
      <c r="CO10" s="18">
        <f t="shared" si="2"/>
        <v>360</v>
      </c>
      <c r="CP10" s="18">
        <f t="shared" si="2"/>
        <v>1628287</v>
      </c>
      <c r="CQ10" s="18">
        <f t="shared" si="2"/>
        <v>0</v>
      </c>
      <c r="CR10" s="18">
        <f t="shared" si="2"/>
        <v>376247</v>
      </c>
      <c r="CS10" s="18">
        <f>SUM(CS11:CS32)</f>
        <v>41002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2913886</v>
      </c>
      <c r="CX10" s="18">
        <f t="shared" si="3"/>
        <v>2332764</v>
      </c>
      <c r="CY10" s="18">
        <f t="shared" si="3"/>
        <v>0</v>
      </c>
      <c r="CZ10" s="18">
        <f t="shared" si="3"/>
        <v>101751442</v>
      </c>
      <c r="DA10" s="18">
        <f t="shared" si="3"/>
        <v>53951347</v>
      </c>
      <c r="DB10" s="18">
        <f t="shared" si="3"/>
        <v>628203</v>
      </c>
      <c r="DC10" s="18">
        <f t="shared" si="3"/>
        <v>1453</v>
      </c>
      <c r="DD10" s="18">
        <f t="shared" si="3"/>
        <v>1370506</v>
      </c>
      <c r="DE10" s="18">
        <f t="shared" si="3"/>
        <v>32373299</v>
      </c>
      <c r="DF10" s="18">
        <f t="shared" si="3"/>
        <v>175</v>
      </c>
      <c r="DG10" s="18">
        <f t="shared" si="3"/>
        <v>75086374</v>
      </c>
      <c r="DH10" s="18">
        <f t="shared" si="3"/>
        <v>0</v>
      </c>
      <c r="DI10" s="18">
        <f t="shared" si="3"/>
        <v>4</v>
      </c>
      <c r="DJ10" s="18">
        <f t="shared" si="3"/>
        <v>788364</v>
      </c>
      <c r="DK10" s="18">
        <f t="shared" si="3"/>
        <v>0</v>
      </c>
      <c r="DL10" s="18">
        <f t="shared" si="3"/>
        <v>133863</v>
      </c>
      <c r="DM10" s="18">
        <f t="shared" si="3"/>
        <v>11569</v>
      </c>
      <c r="DN10" s="18">
        <f t="shared" si="3"/>
        <v>361</v>
      </c>
      <c r="DO10" s="18">
        <f t="shared" si="3"/>
        <v>29695</v>
      </c>
      <c r="DP10" s="18">
        <f t="shared" si="3"/>
        <v>0</v>
      </c>
      <c r="DQ10" s="18">
        <f t="shared" si="3"/>
        <v>0</v>
      </c>
      <c r="DR10" s="18">
        <f t="shared" si="3"/>
        <v>1070</v>
      </c>
      <c r="DS10" s="18">
        <f t="shared" si="3"/>
        <v>196864</v>
      </c>
      <c r="DT10" s="18">
        <f t="shared" si="3"/>
        <v>128318</v>
      </c>
      <c r="DU10" s="18">
        <f t="shared" si="3"/>
        <v>31400</v>
      </c>
      <c r="DV10" s="18">
        <f t="shared" si="3"/>
        <v>0</v>
      </c>
      <c r="DW10" s="18">
        <f t="shared" si="3"/>
        <v>110823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25490</v>
      </c>
      <c r="EL10" s="18">
        <f t="shared" si="3"/>
        <v>78348</v>
      </c>
      <c r="EM10" s="18">
        <f t="shared" si="3"/>
        <v>17551</v>
      </c>
      <c r="EN10" s="18">
        <f t="shared" si="3"/>
        <v>0</v>
      </c>
      <c r="EO10" s="18">
        <f t="shared" si="3"/>
        <v>107762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124</v>
      </c>
      <c r="I11" s="21" t="s">
        <v>125</v>
      </c>
      <c r="J11" s="22">
        <f>SUM(K11:BZ11)</f>
        <v>263801</v>
      </c>
      <c r="K11" s="22">
        <v>6190</v>
      </c>
      <c r="L11" s="22">
        <v>256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201</v>
      </c>
      <c r="T11" s="22"/>
      <c r="U11" s="22"/>
      <c r="V11" s="22">
        <v>947</v>
      </c>
      <c r="W11" s="22">
        <v>11528</v>
      </c>
      <c r="X11" s="22">
        <v>10781</v>
      </c>
      <c r="Y11" s="22">
        <v>2333</v>
      </c>
      <c r="Z11" s="22"/>
      <c r="AA11" s="22">
        <v>8087</v>
      </c>
      <c r="AB11" s="22">
        <v>4731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4644</v>
      </c>
      <c r="AM11" s="22">
        <v>186</v>
      </c>
      <c r="AN11" s="22">
        <v>4</v>
      </c>
      <c r="AO11" s="22">
        <v>1978</v>
      </c>
      <c r="AP11" s="22">
        <v>462</v>
      </c>
      <c r="AQ11" s="22">
        <v>5817</v>
      </c>
      <c r="AR11" s="22">
        <v>38</v>
      </c>
      <c r="AS11" s="22">
        <v>123</v>
      </c>
      <c r="AT11" s="22">
        <v>134</v>
      </c>
      <c r="AU11" s="22">
        <v>52</v>
      </c>
      <c r="AV11" s="22">
        <v>1051</v>
      </c>
      <c r="AW11" s="22">
        <v>254</v>
      </c>
      <c r="AX11" s="22">
        <v>361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67</v>
      </c>
      <c r="BG11" s="22"/>
      <c r="BH11" s="22">
        <v>4</v>
      </c>
      <c r="BI11" s="22"/>
      <c r="BJ11" s="22"/>
      <c r="BK11" s="22"/>
      <c r="BL11" s="22"/>
      <c r="BM11" s="22"/>
      <c r="BN11" s="22">
        <v>230</v>
      </c>
      <c r="BO11" s="22">
        <v>6</v>
      </c>
      <c r="BP11" s="22">
        <v>10</v>
      </c>
      <c r="BQ11" s="22">
        <v>35602</v>
      </c>
      <c r="BR11" s="22">
        <v>454</v>
      </c>
      <c r="BS11" s="22">
        <v>21</v>
      </c>
      <c r="BT11" s="22"/>
      <c r="BU11" s="22">
        <v>96</v>
      </c>
      <c r="BV11" s="22"/>
      <c r="BW11" s="22">
        <v>84264</v>
      </c>
      <c r="BX11" s="22">
        <v>8152</v>
      </c>
      <c r="BY11" s="22">
        <v>73205</v>
      </c>
      <c r="BZ11" s="22">
        <v>14</v>
      </c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15549</v>
      </c>
      <c r="CN11" s="22"/>
      <c r="CO11" s="22"/>
      <c r="CP11" s="22">
        <v>24780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722</v>
      </c>
      <c r="DH11" s="22"/>
      <c r="DI11" s="22"/>
      <c r="DJ11" s="22">
        <v>10584</v>
      </c>
      <c r="DK11" s="22"/>
      <c r="DL11" s="22"/>
      <c r="DM11" s="22"/>
      <c r="DN11" s="22"/>
      <c r="DO11" s="22">
        <v>1679</v>
      </c>
      <c r="DP11" s="22"/>
      <c r="DQ11" s="22"/>
      <c r="DR11" s="22">
        <v>82</v>
      </c>
      <c r="DS11" s="22">
        <v>10967</v>
      </c>
      <c r="DT11" s="22">
        <v>5277</v>
      </c>
      <c r="DU11" s="22">
        <v>1984</v>
      </c>
      <c r="DV11" s="22"/>
      <c r="DW11" s="22">
        <v>4014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512</v>
      </c>
      <c r="EL11" s="22">
        <v>2363</v>
      </c>
      <c r="EM11" s="22">
        <v>349</v>
      </c>
      <c r="EN11" s="22"/>
      <c r="EO11" s="22">
        <v>3835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126</v>
      </c>
      <c r="I12" s="24" t="s">
        <v>127</v>
      </c>
      <c r="J12" s="25">
        <f>(J11/J10)*100</f>
        <v>9.5701507968531552E-2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128</v>
      </c>
      <c r="I13" s="21" t="s">
        <v>125</v>
      </c>
      <c r="J13" s="22">
        <f>SUM(K13:BZ13)</f>
        <v>359530</v>
      </c>
      <c r="K13" s="22">
        <v>9732</v>
      </c>
      <c r="L13" s="22">
        <v>466</v>
      </c>
      <c r="M13" s="22">
        <v>1839</v>
      </c>
      <c r="N13" s="22">
        <v>1</v>
      </c>
      <c r="O13" s="22"/>
      <c r="P13" s="22"/>
      <c r="Q13" s="22">
        <v>101</v>
      </c>
      <c r="R13" s="22">
        <v>122</v>
      </c>
      <c r="S13" s="22">
        <v>154</v>
      </c>
      <c r="T13" s="22"/>
      <c r="U13" s="22"/>
      <c r="V13" s="22">
        <v>809</v>
      </c>
      <c r="W13" s="22">
        <v>19698</v>
      </c>
      <c r="X13" s="22">
        <v>20753</v>
      </c>
      <c r="Y13" s="22">
        <v>4523</v>
      </c>
      <c r="Z13" s="22"/>
      <c r="AA13" s="22">
        <v>12994</v>
      </c>
      <c r="AB13" s="22">
        <v>11057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8826</v>
      </c>
      <c r="AM13" s="22">
        <v>284</v>
      </c>
      <c r="AN13" s="22">
        <v>10</v>
      </c>
      <c r="AO13" s="22">
        <v>2848</v>
      </c>
      <c r="AP13" s="22">
        <v>469</v>
      </c>
      <c r="AQ13" s="22">
        <v>4363</v>
      </c>
      <c r="AR13" s="22">
        <v>23</v>
      </c>
      <c r="AS13" s="22">
        <v>153</v>
      </c>
      <c r="AT13" s="22">
        <v>125</v>
      </c>
      <c r="AU13" s="22">
        <v>44</v>
      </c>
      <c r="AV13" s="22">
        <v>994</v>
      </c>
      <c r="AW13" s="22">
        <v>97</v>
      </c>
      <c r="AX13" s="22">
        <v>436</v>
      </c>
      <c r="AY13" s="22">
        <v>2</v>
      </c>
      <c r="AZ13" s="22">
        <v>109</v>
      </c>
      <c r="BA13" s="22"/>
      <c r="BB13" s="22"/>
      <c r="BC13" s="22"/>
      <c r="BD13" s="22"/>
      <c r="BE13" s="22"/>
      <c r="BF13" s="22">
        <v>156</v>
      </c>
      <c r="BG13" s="22">
        <v>2</v>
      </c>
      <c r="BH13" s="22">
        <v>3</v>
      </c>
      <c r="BI13" s="22"/>
      <c r="BJ13" s="22"/>
      <c r="BK13" s="22"/>
      <c r="BL13" s="22"/>
      <c r="BM13" s="22"/>
      <c r="BN13" s="22">
        <v>241</v>
      </c>
      <c r="BO13" s="22">
        <v>11</v>
      </c>
      <c r="BP13" s="22">
        <v>4</v>
      </c>
      <c r="BQ13" s="22">
        <v>41050</v>
      </c>
      <c r="BR13" s="22">
        <v>855</v>
      </c>
      <c r="BS13" s="22">
        <v>18</v>
      </c>
      <c r="BT13" s="22">
        <v>1</v>
      </c>
      <c r="BU13" s="22">
        <v>156</v>
      </c>
      <c r="BV13" s="22"/>
      <c r="BW13" s="22">
        <v>102133</v>
      </c>
      <c r="BX13" s="22">
        <v>13433</v>
      </c>
      <c r="BY13" s="22">
        <v>100405</v>
      </c>
      <c r="BZ13" s="22">
        <v>30</v>
      </c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500</v>
      </c>
      <c r="CM13" s="22">
        <v>10815</v>
      </c>
      <c r="CN13" s="22"/>
      <c r="CO13" s="22"/>
      <c r="CP13" s="22">
        <v>18321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551</v>
      </c>
      <c r="DH13" s="22"/>
      <c r="DI13" s="22"/>
      <c r="DJ13" s="22">
        <v>5169</v>
      </c>
      <c r="DK13" s="22"/>
      <c r="DL13" s="22"/>
      <c r="DM13" s="22"/>
      <c r="DN13" s="22"/>
      <c r="DO13" s="22">
        <v>2777</v>
      </c>
      <c r="DP13" s="22"/>
      <c r="DQ13" s="22"/>
      <c r="DR13" s="22">
        <v>88</v>
      </c>
      <c r="DS13" s="22">
        <v>17089</v>
      </c>
      <c r="DT13" s="22">
        <v>10074</v>
      </c>
      <c r="DU13" s="22">
        <v>3167</v>
      </c>
      <c r="DV13" s="22"/>
      <c r="DW13" s="22">
        <v>6745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2542</v>
      </c>
      <c r="EL13" s="22">
        <v>5275</v>
      </c>
      <c r="EM13" s="22">
        <v>1329</v>
      </c>
      <c r="EN13" s="22"/>
      <c r="EO13" s="22">
        <v>6193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129</v>
      </c>
      <c r="I14" s="24" t="s">
        <v>127</v>
      </c>
      <c r="J14" s="25">
        <f>(J13/J10)*100</f>
        <v>0.13042999518548506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130</v>
      </c>
      <c r="I15" s="21" t="s">
        <v>125</v>
      </c>
      <c r="J15" s="22">
        <f>SUM(K15:BZ15)</f>
        <v>271948674</v>
      </c>
      <c r="K15" s="22">
        <v>18980</v>
      </c>
      <c r="L15" s="22">
        <v>232</v>
      </c>
      <c r="M15" s="22">
        <v>2078</v>
      </c>
      <c r="N15" s="22"/>
      <c r="O15" s="22"/>
      <c r="P15" s="22"/>
      <c r="Q15" s="22">
        <v>91</v>
      </c>
      <c r="R15" s="22">
        <v>151</v>
      </c>
      <c r="S15" s="22">
        <v>704</v>
      </c>
      <c r="T15" s="22"/>
      <c r="U15" s="22">
        <v>1</v>
      </c>
      <c r="V15" s="22">
        <v>4854</v>
      </c>
      <c r="W15" s="22">
        <v>67666</v>
      </c>
      <c r="X15" s="22">
        <v>110532</v>
      </c>
      <c r="Y15" s="22">
        <v>13700</v>
      </c>
      <c r="Z15" s="22"/>
      <c r="AA15" s="22">
        <v>84370</v>
      </c>
      <c r="AB15" s="22">
        <v>34014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15327</v>
      </c>
      <c r="AM15" s="22">
        <v>435</v>
      </c>
      <c r="AN15" s="22">
        <v>43</v>
      </c>
      <c r="AO15" s="22">
        <v>7657</v>
      </c>
      <c r="AP15" s="22">
        <v>854</v>
      </c>
      <c r="AQ15" s="22">
        <v>4990</v>
      </c>
      <c r="AR15" s="22">
        <v>412</v>
      </c>
      <c r="AS15" s="22">
        <v>1444</v>
      </c>
      <c r="AT15" s="22">
        <v>1368</v>
      </c>
      <c r="AU15" s="22">
        <v>103</v>
      </c>
      <c r="AV15" s="22">
        <v>500</v>
      </c>
      <c r="AW15" s="22">
        <v>164</v>
      </c>
      <c r="AX15" s="22">
        <v>1979</v>
      </c>
      <c r="AY15" s="22">
        <v>9</v>
      </c>
      <c r="AZ15" s="22">
        <v>876</v>
      </c>
      <c r="BA15" s="22">
        <v>40</v>
      </c>
      <c r="BB15" s="22">
        <v>11511</v>
      </c>
      <c r="BC15" s="22">
        <v>11</v>
      </c>
      <c r="BD15" s="22">
        <v>683</v>
      </c>
      <c r="BE15" s="22"/>
      <c r="BF15" s="22">
        <v>326</v>
      </c>
      <c r="BG15" s="22">
        <v>43</v>
      </c>
      <c r="BH15" s="22">
        <v>133740</v>
      </c>
      <c r="BI15" s="22"/>
      <c r="BJ15" s="22">
        <v>46</v>
      </c>
      <c r="BK15" s="22">
        <v>13</v>
      </c>
      <c r="BL15" s="22"/>
      <c r="BM15" s="22"/>
      <c r="BN15" s="22">
        <v>5200</v>
      </c>
      <c r="BO15" s="22">
        <v>45</v>
      </c>
      <c r="BP15" s="22">
        <v>624</v>
      </c>
      <c r="BQ15" s="22">
        <v>112862</v>
      </c>
      <c r="BR15" s="22">
        <v>12485</v>
      </c>
      <c r="BS15" s="22">
        <v>224</v>
      </c>
      <c r="BT15" s="22"/>
      <c r="BU15" s="22">
        <v>901</v>
      </c>
      <c r="BV15" s="22"/>
      <c r="BW15" s="22">
        <v>270674430</v>
      </c>
      <c r="BX15" s="22">
        <v>76307</v>
      </c>
      <c r="BY15" s="22">
        <v>545611</v>
      </c>
      <c r="BZ15" s="22">
        <v>38</v>
      </c>
      <c r="CB15" s="22"/>
      <c r="CC15" s="22">
        <v>89323000</v>
      </c>
      <c r="CD15" s="22">
        <v>151211787</v>
      </c>
      <c r="CE15" s="22"/>
      <c r="CF15" s="22">
        <v>192082800</v>
      </c>
      <c r="CG15" s="22">
        <v>200477273</v>
      </c>
      <c r="CH15" s="22">
        <v>11472400</v>
      </c>
      <c r="CI15" s="22">
        <v>52836000</v>
      </c>
      <c r="CJ15" s="22">
        <v>67727000</v>
      </c>
      <c r="CK15" s="22">
        <v>154128300</v>
      </c>
      <c r="CL15" s="22">
        <v>2705</v>
      </c>
      <c r="CM15" s="22">
        <v>86720265</v>
      </c>
      <c r="CN15" s="22"/>
      <c r="CO15" s="22">
        <v>300</v>
      </c>
      <c r="CP15" s="22">
        <v>1368453</v>
      </c>
      <c r="CQ15" s="22"/>
      <c r="CR15" s="22">
        <v>366557</v>
      </c>
      <c r="CS15" s="22">
        <v>40917</v>
      </c>
      <c r="CT15" s="22">
        <v>522</v>
      </c>
      <c r="CV15" s="22"/>
      <c r="CW15" s="22">
        <v>2913886</v>
      </c>
      <c r="CX15" s="22">
        <v>2311482</v>
      </c>
      <c r="CY15" s="22"/>
      <c r="CZ15" s="22">
        <v>101685304</v>
      </c>
      <c r="DA15" s="22">
        <v>53325746</v>
      </c>
      <c r="DB15" s="22">
        <v>628203</v>
      </c>
      <c r="DC15" s="22">
        <v>1453</v>
      </c>
      <c r="DD15" s="22">
        <v>1370506</v>
      </c>
      <c r="DE15" s="22">
        <v>32339325</v>
      </c>
      <c r="DF15" s="22">
        <v>135</v>
      </c>
      <c r="DG15" s="22">
        <v>74965187</v>
      </c>
      <c r="DH15" s="22"/>
      <c r="DI15" s="22"/>
      <c r="DJ15" s="22">
        <v>691442</v>
      </c>
      <c r="DK15" s="22"/>
      <c r="DL15" s="22">
        <v>133370</v>
      </c>
      <c r="DM15" s="22">
        <v>11505</v>
      </c>
      <c r="DN15" s="22">
        <v>361</v>
      </c>
      <c r="DO15" s="22">
        <v>7521</v>
      </c>
      <c r="DP15" s="22"/>
      <c r="DQ15" s="22"/>
      <c r="DR15" s="22">
        <v>238</v>
      </c>
      <c r="DS15" s="22">
        <v>53582</v>
      </c>
      <c r="DT15" s="22">
        <v>42971</v>
      </c>
      <c r="DU15" s="22">
        <v>5318</v>
      </c>
      <c r="DV15" s="22"/>
      <c r="DW15" s="22">
        <v>45690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14044</v>
      </c>
      <c r="EL15" s="22">
        <v>32776</v>
      </c>
      <c r="EM15" s="22">
        <v>8368</v>
      </c>
      <c r="EN15" s="22"/>
      <c r="EO15" s="22">
        <v>37365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128</v>
      </c>
      <c r="I16" s="24" t="s">
        <v>127</v>
      </c>
      <c r="J16" s="25">
        <f>(J15/J10)*100</f>
        <v>98.657314384109952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131</v>
      </c>
      <c r="I17" s="21" t="s">
        <v>125</v>
      </c>
      <c r="J17" s="22">
        <f>SUM(K17:BZ17)</f>
        <v>172347</v>
      </c>
      <c r="K17" s="22">
        <v>6229</v>
      </c>
      <c r="L17" s="22">
        <v>212</v>
      </c>
      <c r="M17" s="22">
        <v>624</v>
      </c>
      <c r="N17" s="22"/>
      <c r="O17" s="22"/>
      <c r="P17" s="22"/>
      <c r="Q17" s="22">
        <v>1</v>
      </c>
      <c r="R17" s="22">
        <v>58</v>
      </c>
      <c r="S17" s="22">
        <v>65</v>
      </c>
      <c r="T17" s="22"/>
      <c r="U17" s="22"/>
      <c r="V17" s="22">
        <v>434</v>
      </c>
      <c r="W17" s="22">
        <v>10175</v>
      </c>
      <c r="X17" s="22">
        <v>9458</v>
      </c>
      <c r="Y17" s="22">
        <v>2747</v>
      </c>
      <c r="Z17" s="22"/>
      <c r="AA17" s="22">
        <v>5190</v>
      </c>
      <c r="AB17" s="22">
        <v>3739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3936</v>
      </c>
      <c r="AM17" s="22">
        <v>171</v>
      </c>
      <c r="AN17" s="22"/>
      <c r="AO17" s="22">
        <v>934</v>
      </c>
      <c r="AP17" s="22">
        <v>52</v>
      </c>
      <c r="AQ17" s="22">
        <v>722</v>
      </c>
      <c r="AR17" s="22">
        <v>12</v>
      </c>
      <c r="AS17" s="22">
        <v>30</v>
      </c>
      <c r="AT17" s="22">
        <v>46</v>
      </c>
      <c r="AU17" s="22">
        <v>5</v>
      </c>
      <c r="AV17" s="22">
        <v>130</v>
      </c>
      <c r="AW17" s="22">
        <v>49</v>
      </c>
      <c r="AX17" s="22">
        <v>90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182</v>
      </c>
      <c r="BO17" s="22">
        <v>2</v>
      </c>
      <c r="BP17" s="22">
        <v>4</v>
      </c>
      <c r="BQ17" s="22">
        <v>15861</v>
      </c>
      <c r="BR17" s="22">
        <v>378</v>
      </c>
      <c r="BS17" s="22">
        <v>8</v>
      </c>
      <c r="BT17" s="22"/>
      <c r="BU17" s="22">
        <v>87</v>
      </c>
      <c r="BV17" s="22"/>
      <c r="BW17" s="22">
        <v>55798</v>
      </c>
      <c r="BX17" s="22">
        <v>4519</v>
      </c>
      <c r="BY17" s="22">
        <v>50337</v>
      </c>
      <c r="BZ17" s="22">
        <v>7</v>
      </c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/>
      <c r="CP17" s="22">
        <v>8329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908</v>
      </c>
      <c r="DH17" s="22"/>
      <c r="DI17" s="22"/>
      <c r="DJ17" s="22">
        <v>2562</v>
      </c>
      <c r="DK17" s="22"/>
      <c r="DL17" s="22"/>
      <c r="DM17" s="22"/>
      <c r="DN17" s="22"/>
      <c r="DO17" s="22">
        <v>877</v>
      </c>
      <c r="DP17" s="22"/>
      <c r="DQ17" s="22"/>
      <c r="DR17" s="22">
        <v>15</v>
      </c>
      <c r="DS17" s="22">
        <v>8925</v>
      </c>
      <c r="DT17" s="22">
        <v>3946</v>
      </c>
      <c r="DU17" s="22">
        <v>2118</v>
      </c>
      <c r="DV17" s="22"/>
      <c r="DW17" s="22">
        <v>2768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1236</v>
      </c>
      <c r="EL17" s="22">
        <v>2646</v>
      </c>
      <c r="EM17" s="22">
        <v>628</v>
      </c>
      <c r="EN17" s="22"/>
      <c r="EO17" s="22">
        <v>2347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132</v>
      </c>
      <c r="I18" s="24" t="s">
        <v>127</v>
      </c>
      <c r="J18" s="25">
        <f>(J17/J10)*100</f>
        <v>6.2523901705651252E-2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129</v>
      </c>
      <c r="I19" s="21" t="s">
        <v>125</v>
      </c>
      <c r="J19" s="22">
        <f>SUM(K19:BZ19)</f>
        <v>108953</v>
      </c>
      <c r="K19" s="22">
        <v>4036</v>
      </c>
      <c r="L19" s="22">
        <v>110</v>
      </c>
      <c r="M19" s="22">
        <v>312</v>
      </c>
      <c r="N19" s="22"/>
      <c r="O19" s="22"/>
      <c r="P19" s="22"/>
      <c r="Q19" s="22"/>
      <c r="R19" s="22">
        <v>42</v>
      </c>
      <c r="S19" s="22">
        <v>61</v>
      </c>
      <c r="T19" s="22"/>
      <c r="U19" s="22"/>
      <c r="V19" s="22">
        <v>420</v>
      </c>
      <c r="W19" s="22">
        <v>6947</v>
      </c>
      <c r="X19" s="22">
        <v>6285</v>
      </c>
      <c r="Y19" s="22">
        <v>1447</v>
      </c>
      <c r="Z19" s="22"/>
      <c r="AA19" s="22">
        <v>6926</v>
      </c>
      <c r="AB19" s="22">
        <v>2717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1756</v>
      </c>
      <c r="AM19" s="22">
        <v>203</v>
      </c>
      <c r="AN19" s="22">
        <v>1</v>
      </c>
      <c r="AO19" s="22">
        <v>1134</v>
      </c>
      <c r="AP19" s="22">
        <v>83</v>
      </c>
      <c r="AQ19" s="22">
        <v>1373</v>
      </c>
      <c r="AR19" s="22">
        <v>12</v>
      </c>
      <c r="AS19" s="22"/>
      <c r="AT19" s="22">
        <v>16</v>
      </c>
      <c r="AU19" s="22">
        <v>11</v>
      </c>
      <c r="AV19" s="22">
        <v>342</v>
      </c>
      <c r="AW19" s="22">
        <v>34</v>
      </c>
      <c r="AX19" s="22">
        <v>70</v>
      </c>
      <c r="AY19" s="22"/>
      <c r="AZ19" s="22">
        <v>42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70</v>
      </c>
      <c r="BO19" s="22">
        <v>2</v>
      </c>
      <c r="BP19" s="22">
        <v>5</v>
      </c>
      <c r="BQ19" s="22">
        <v>9444</v>
      </c>
      <c r="BR19" s="22">
        <v>356</v>
      </c>
      <c r="BS19" s="22">
        <v>4</v>
      </c>
      <c r="BT19" s="22"/>
      <c r="BU19" s="22">
        <v>9</v>
      </c>
      <c r="BV19" s="22"/>
      <c r="BW19" s="22">
        <v>34595</v>
      </c>
      <c r="BX19" s="22">
        <v>4142</v>
      </c>
      <c r="BY19" s="22">
        <v>25930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100</v>
      </c>
      <c r="CM19" s="22">
        <v>7618</v>
      </c>
      <c r="CN19" s="22"/>
      <c r="CO19" s="22"/>
      <c r="CP19" s="22">
        <v>8014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20</v>
      </c>
      <c r="DG19" s="22">
        <v>1705</v>
      </c>
      <c r="DH19" s="22"/>
      <c r="DI19" s="22"/>
      <c r="DJ19" s="22">
        <v>3432</v>
      </c>
      <c r="DK19" s="22"/>
      <c r="DL19" s="22"/>
      <c r="DM19" s="22"/>
      <c r="DN19" s="22"/>
      <c r="DO19" s="22">
        <v>1116</v>
      </c>
      <c r="DP19" s="22"/>
      <c r="DQ19" s="22"/>
      <c r="DR19" s="22">
        <v>51</v>
      </c>
      <c r="DS19" s="22">
        <v>6717</v>
      </c>
      <c r="DT19" s="22">
        <v>3146</v>
      </c>
      <c r="DU19" s="22">
        <v>1195</v>
      </c>
      <c r="DV19" s="22"/>
      <c r="DW19" s="22">
        <v>2137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227</v>
      </c>
      <c r="EL19" s="22">
        <v>962</v>
      </c>
      <c r="EM19" s="22">
        <v>252</v>
      </c>
      <c r="EN19" s="22"/>
      <c r="EO19" s="22">
        <v>4723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133</v>
      </c>
      <c r="I20" s="24" t="s">
        <v>127</v>
      </c>
      <c r="J20" s="25">
        <f>(J19/J10)*100</f>
        <v>3.9525878968220046E-2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128</v>
      </c>
      <c r="I21" s="21" t="s">
        <v>125</v>
      </c>
      <c r="J21" s="22">
        <f>SUM(K21:BZ21)</f>
        <v>473228</v>
      </c>
      <c r="K21" s="22">
        <v>11129</v>
      </c>
      <c r="L21" s="22">
        <v>238</v>
      </c>
      <c r="M21" s="22">
        <v>750</v>
      </c>
      <c r="N21" s="22">
        <v>1</v>
      </c>
      <c r="O21" s="22"/>
      <c r="P21" s="22"/>
      <c r="Q21" s="22">
        <v>20</v>
      </c>
      <c r="R21" s="22">
        <v>95</v>
      </c>
      <c r="S21" s="22">
        <v>250</v>
      </c>
      <c r="T21" s="22"/>
      <c r="U21" s="22"/>
      <c r="V21" s="22">
        <v>1654</v>
      </c>
      <c r="W21" s="22">
        <v>25020</v>
      </c>
      <c r="X21" s="22">
        <v>31282</v>
      </c>
      <c r="Y21" s="22">
        <v>4844</v>
      </c>
      <c r="Z21" s="22"/>
      <c r="AA21" s="22">
        <v>28576</v>
      </c>
      <c r="AB21" s="22">
        <v>11685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5648</v>
      </c>
      <c r="AM21" s="22">
        <v>331</v>
      </c>
      <c r="AN21" s="22">
        <v>4</v>
      </c>
      <c r="AO21" s="22">
        <v>3496</v>
      </c>
      <c r="AP21" s="22">
        <v>368</v>
      </c>
      <c r="AQ21" s="22">
        <v>5009</v>
      </c>
      <c r="AR21" s="22">
        <v>135</v>
      </c>
      <c r="AS21" s="22">
        <v>595</v>
      </c>
      <c r="AT21" s="22">
        <v>264</v>
      </c>
      <c r="AU21" s="22">
        <v>28</v>
      </c>
      <c r="AV21" s="22">
        <v>489</v>
      </c>
      <c r="AW21" s="22">
        <v>306</v>
      </c>
      <c r="AX21" s="22">
        <v>896</v>
      </c>
      <c r="AY21" s="22">
        <v>1</v>
      </c>
      <c r="AZ21" s="22">
        <v>83</v>
      </c>
      <c r="BA21" s="22"/>
      <c r="BB21" s="22"/>
      <c r="BC21" s="22"/>
      <c r="BD21" s="22">
        <v>7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394</v>
      </c>
      <c r="BO21" s="22">
        <v>22</v>
      </c>
      <c r="BP21" s="22">
        <v>13</v>
      </c>
      <c r="BQ21" s="22">
        <v>49944</v>
      </c>
      <c r="BR21" s="22">
        <v>2086</v>
      </c>
      <c r="BS21" s="22">
        <v>3</v>
      </c>
      <c r="BT21" s="22"/>
      <c r="BU21" s="22">
        <v>396</v>
      </c>
      <c r="BV21" s="22"/>
      <c r="BW21" s="22">
        <v>133810</v>
      </c>
      <c r="BX21" s="22">
        <v>15319</v>
      </c>
      <c r="BY21" s="22">
        <v>137945</v>
      </c>
      <c r="BZ21" s="22">
        <v>15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10</v>
      </c>
      <c r="CM21" s="22">
        <v>20679</v>
      </c>
      <c r="CN21" s="22"/>
      <c r="CO21" s="22"/>
      <c r="CP21" s="22">
        <v>55738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5935</v>
      </c>
      <c r="DH21" s="22"/>
      <c r="DI21" s="22"/>
      <c r="DJ21" s="22">
        <v>18892</v>
      </c>
      <c r="DK21" s="22"/>
      <c r="DL21" s="22"/>
      <c r="DM21" s="22"/>
      <c r="DN21" s="22"/>
      <c r="DO21" s="22">
        <v>3453</v>
      </c>
      <c r="DP21" s="22"/>
      <c r="DQ21" s="22"/>
      <c r="DR21" s="22">
        <v>29</v>
      </c>
      <c r="DS21" s="22">
        <v>23939</v>
      </c>
      <c r="DT21" s="22">
        <v>15337</v>
      </c>
      <c r="DU21" s="22">
        <v>3536</v>
      </c>
      <c r="DV21" s="22"/>
      <c r="DW21" s="22">
        <v>12118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963</v>
      </c>
      <c r="EL21" s="22">
        <v>6532</v>
      </c>
      <c r="EM21" s="22">
        <v>1296</v>
      </c>
      <c r="EN21" s="22"/>
      <c r="EO21" s="22">
        <v>16186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134</v>
      </c>
      <c r="I22" s="24" t="s">
        <v>127</v>
      </c>
      <c r="J22" s="25">
        <f>(J21/J10)*100</f>
        <v>0.17167726131793376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135</v>
      </c>
      <c r="I23" s="21" t="s">
        <v>125</v>
      </c>
      <c r="J23" s="22">
        <f>SUM(K23:BZ23)</f>
        <v>701647</v>
      </c>
      <c r="K23" s="22">
        <v>12271</v>
      </c>
      <c r="L23" s="22">
        <v>255</v>
      </c>
      <c r="M23" s="22">
        <v>1257</v>
      </c>
      <c r="N23" s="22">
        <v>1</v>
      </c>
      <c r="O23" s="22"/>
      <c r="P23" s="22"/>
      <c r="Q23" s="22"/>
      <c r="R23" s="22">
        <v>142</v>
      </c>
      <c r="S23" s="22">
        <v>219</v>
      </c>
      <c r="T23" s="22"/>
      <c r="U23" s="22"/>
      <c r="V23" s="22">
        <v>2788</v>
      </c>
      <c r="W23" s="22">
        <v>33186</v>
      </c>
      <c r="X23" s="22">
        <v>51039</v>
      </c>
      <c r="Y23" s="22">
        <v>6232</v>
      </c>
      <c r="Z23" s="22"/>
      <c r="AA23" s="22">
        <v>40484</v>
      </c>
      <c r="AB23" s="22">
        <v>16226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6584</v>
      </c>
      <c r="AM23" s="22">
        <v>379</v>
      </c>
      <c r="AN23" s="22">
        <v>3</v>
      </c>
      <c r="AO23" s="22">
        <v>4748</v>
      </c>
      <c r="AP23" s="22">
        <v>735</v>
      </c>
      <c r="AQ23" s="22">
        <v>5325</v>
      </c>
      <c r="AR23" s="22">
        <v>139</v>
      </c>
      <c r="AS23" s="22">
        <v>856</v>
      </c>
      <c r="AT23" s="22">
        <v>340</v>
      </c>
      <c r="AU23" s="22">
        <v>44</v>
      </c>
      <c r="AV23" s="22">
        <v>1243</v>
      </c>
      <c r="AW23" s="22">
        <v>182</v>
      </c>
      <c r="AX23" s="22">
        <v>477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72</v>
      </c>
      <c r="BG23" s="22">
        <v>7</v>
      </c>
      <c r="BH23" s="22">
        <v>499</v>
      </c>
      <c r="BI23" s="22"/>
      <c r="BJ23" s="22"/>
      <c r="BK23" s="22"/>
      <c r="BL23" s="22"/>
      <c r="BM23" s="22"/>
      <c r="BN23" s="22">
        <v>767</v>
      </c>
      <c r="BO23" s="22">
        <v>13</v>
      </c>
      <c r="BP23" s="22">
        <v>3</v>
      </c>
      <c r="BQ23" s="22">
        <v>46696</v>
      </c>
      <c r="BR23" s="22">
        <v>3367</v>
      </c>
      <c r="BS23" s="22">
        <v>9</v>
      </c>
      <c r="BT23" s="22"/>
      <c r="BU23" s="22">
        <v>475</v>
      </c>
      <c r="BV23" s="22"/>
      <c r="BW23" s="22">
        <v>232012</v>
      </c>
      <c r="BX23" s="22">
        <v>25022</v>
      </c>
      <c r="BY23" s="22">
        <v>207429</v>
      </c>
      <c r="BZ23" s="22">
        <v>4</v>
      </c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>
        <v>319728</v>
      </c>
      <c r="CN23" s="22"/>
      <c r="CO23" s="22"/>
      <c r="CP23" s="22">
        <v>57633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93079</v>
      </c>
      <c r="DH23" s="22"/>
      <c r="DI23" s="22"/>
      <c r="DJ23" s="22">
        <v>22064</v>
      </c>
      <c r="DK23" s="22"/>
      <c r="DL23" s="22">
        <v>493</v>
      </c>
      <c r="DM23" s="22"/>
      <c r="DN23" s="22"/>
      <c r="DO23" s="22">
        <v>4703</v>
      </c>
      <c r="DP23" s="22"/>
      <c r="DQ23" s="22"/>
      <c r="DR23" s="22">
        <v>272</v>
      </c>
      <c r="DS23" s="22">
        <v>29752</v>
      </c>
      <c r="DT23" s="22">
        <v>20249</v>
      </c>
      <c r="DU23" s="22">
        <v>3648</v>
      </c>
      <c r="DV23" s="22"/>
      <c r="DW23" s="22">
        <v>18720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3432</v>
      </c>
      <c r="EL23" s="22">
        <v>14470</v>
      </c>
      <c r="EM23" s="22">
        <v>2567</v>
      </c>
      <c r="EN23" s="22"/>
      <c r="EO23" s="22">
        <v>19496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136</v>
      </c>
      <c r="I24" s="24" t="s">
        <v>127</v>
      </c>
      <c r="J24" s="25">
        <f>(J23/J10)*100</f>
        <v>0.25454291667429713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137</v>
      </c>
      <c r="I25" s="21" t="s">
        <v>125</v>
      </c>
      <c r="J25" s="22">
        <f>SUM(K25:BZ25)</f>
        <v>259951</v>
      </c>
      <c r="K25" s="22">
        <v>8083</v>
      </c>
      <c r="L25" s="22">
        <v>364</v>
      </c>
      <c r="M25" s="22">
        <v>1517</v>
      </c>
      <c r="N25" s="22"/>
      <c r="O25" s="22"/>
      <c r="P25" s="22"/>
      <c r="Q25" s="22"/>
      <c r="R25" s="22">
        <v>51</v>
      </c>
      <c r="S25" s="22">
        <v>122</v>
      </c>
      <c r="T25" s="22"/>
      <c r="U25" s="22"/>
      <c r="V25" s="22">
        <v>901</v>
      </c>
      <c r="W25" s="22">
        <v>15010</v>
      </c>
      <c r="X25" s="22">
        <v>18284</v>
      </c>
      <c r="Y25" s="22">
        <v>4663</v>
      </c>
      <c r="Z25" s="22"/>
      <c r="AA25" s="22">
        <v>10677</v>
      </c>
      <c r="AB25" s="22">
        <v>7411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4536</v>
      </c>
      <c r="AM25" s="22">
        <v>297</v>
      </c>
      <c r="AN25" s="22">
        <v>2</v>
      </c>
      <c r="AO25" s="22">
        <v>1925</v>
      </c>
      <c r="AP25" s="22">
        <v>1044</v>
      </c>
      <c r="AQ25" s="22">
        <v>2991</v>
      </c>
      <c r="AR25" s="22">
        <v>32</v>
      </c>
      <c r="AS25" s="22">
        <v>305</v>
      </c>
      <c r="AT25" s="22">
        <v>93</v>
      </c>
      <c r="AU25" s="22">
        <v>35</v>
      </c>
      <c r="AV25" s="22">
        <v>2822</v>
      </c>
      <c r="AW25" s="22">
        <v>46</v>
      </c>
      <c r="AX25" s="22">
        <v>706</v>
      </c>
      <c r="AY25" s="22"/>
      <c r="AZ25" s="22">
        <v>81</v>
      </c>
      <c r="BA25" s="22">
        <v>8</v>
      </c>
      <c r="BB25" s="22"/>
      <c r="BC25" s="22">
        <v>1</v>
      </c>
      <c r="BD25" s="22">
        <v>11</v>
      </c>
      <c r="BE25" s="22"/>
      <c r="BF25" s="22">
        <v>35</v>
      </c>
      <c r="BG25" s="22">
        <v>3</v>
      </c>
      <c r="BH25" s="22">
        <v>2</v>
      </c>
      <c r="BI25" s="22"/>
      <c r="BJ25" s="22"/>
      <c r="BK25" s="22"/>
      <c r="BL25" s="22"/>
      <c r="BM25" s="22"/>
      <c r="BN25" s="22">
        <v>116</v>
      </c>
      <c r="BO25" s="22"/>
      <c r="BP25" s="22">
        <v>5</v>
      </c>
      <c r="BQ25" s="22">
        <v>23511</v>
      </c>
      <c r="BR25" s="22">
        <v>728</v>
      </c>
      <c r="BS25" s="22">
        <v>153</v>
      </c>
      <c r="BT25" s="22"/>
      <c r="BU25" s="22">
        <v>208</v>
      </c>
      <c r="BV25" s="22"/>
      <c r="BW25" s="22">
        <v>75739</v>
      </c>
      <c r="BX25" s="22">
        <v>11459</v>
      </c>
      <c r="BY25" s="22">
        <v>65967</v>
      </c>
      <c r="BZ25" s="22">
        <v>7</v>
      </c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>
        <v>22612</v>
      </c>
      <c r="CN25" s="22"/>
      <c r="CO25" s="22"/>
      <c r="CP25" s="22">
        <v>12271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6804</v>
      </c>
      <c r="DH25" s="22"/>
      <c r="DI25" s="22"/>
      <c r="DJ25" s="22">
        <v>4598</v>
      </c>
      <c r="DK25" s="22"/>
      <c r="DL25" s="22"/>
      <c r="DM25" s="22"/>
      <c r="DN25" s="22"/>
      <c r="DO25" s="22">
        <v>1877</v>
      </c>
      <c r="DP25" s="22"/>
      <c r="DQ25" s="22"/>
      <c r="DR25" s="22">
        <v>61</v>
      </c>
      <c r="DS25" s="22">
        <v>14652</v>
      </c>
      <c r="DT25" s="22">
        <v>10091</v>
      </c>
      <c r="DU25" s="22">
        <v>3796</v>
      </c>
      <c r="DV25" s="22"/>
      <c r="DW25" s="22">
        <v>5687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348</v>
      </c>
      <c r="EL25" s="22">
        <v>3469</v>
      </c>
      <c r="EM25" s="22">
        <v>865</v>
      </c>
      <c r="EN25" s="22"/>
      <c r="EO25" s="22">
        <v>4866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138</v>
      </c>
      <c r="I26" s="24" t="s">
        <v>127</v>
      </c>
      <c r="J26" s="25">
        <f>(J25/J10)*100</f>
        <v>9.4304808161939285E-2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139</v>
      </c>
      <c r="I27" s="21" t="s">
        <v>125</v>
      </c>
      <c r="J27" s="22">
        <f>SUM(K27:BZ27)</f>
        <v>166272</v>
      </c>
      <c r="K27" s="22">
        <v>8122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97</v>
      </c>
      <c r="S27" s="22">
        <v>88</v>
      </c>
      <c r="T27" s="22"/>
      <c r="U27" s="22"/>
      <c r="V27" s="22">
        <v>673</v>
      </c>
      <c r="W27" s="22">
        <v>8161</v>
      </c>
      <c r="X27" s="22">
        <v>8753</v>
      </c>
      <c r="Y27" s="22">
        <v>1931</v>
      </c>
      <c r="Z27" s="22"/>
      <c r="AA27" s="22">
        <v>5377</v>
      </c>
      <c r="AB27" s="22">
        <v>3332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2770</v>
      </c>
      <c r="AM27" s="22">
        <v>206</v>
      </c>
      <c r="AN27" s="22">
        <v>1</v>
      </c>
      <c r="AO27" s="22">
        <v>1246</v>
      </c>
      <c r="AP27" s="22">
        <v>927</v>
      </c>
      <c r="AQ27" s="22">
        <v>3859</v>
      </c>
      <c r="AR27" s="22">
        <v>32</v>
      </c>
      <c r="AS27" s="22">
        <v>78</v>
      </c>
      <c r="AT27" s="22">
        <v>33</v>
      </c>
      <c r="AU27" s="22">
        <v>32</v>
      </c>
      <c r="AV27" s="22">
        <v>1051</v>
      </c>
      <c r="AW27" s="22">
        <v>29</v>
      </c>
      <c r="AX27" s="22">
        <v>206</v>
      </c>
      <c r="AY27" s="22">
        <v>1</v>
      </c>
      <c r="AZ27" s="22">
        <v>64</v>
      </c>
      <c r="BA27" s="22">
        <v>1</v>
      </c>
      <c r="BB27" s="22">
        <v>64</v>
      </c>
      <c r="BC27" s="22"/>
      <c r="BD27" s="22"/>
      <c r="BE27" s="22"/>
      <c r="BF27" s="22">
        <v>66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90</v>
      </c>
      <c r="BO27" s="22"/>
      <c r="BP27" s="22">
        <v>6</v>
      </c>
      <c r="BQ27" s="22">
        <v>17905</v>
      </c>
      <c r="BR27" s="22">
        <v>565</v>
      </c>
      <c r="BS27" s="22">
        <v>3</v>
      </c>
      <c r="BT27" s="22"/>
      <c r="BU27" s="22">
        <v>126</v>
      </c>
      <c r="BV27" s="22"/>
      <c r="BW27" s="22">
        <v>49893</v>
      </c>
      <c r="BX27" s="22">
        <v>12746</v>
      </c>
      <c r="BY27" s="22">
        <v>36708</v>
      </c>
      <c r="BZ27" s="22">
        <v>2</v>
      </c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35100</v>
      </c>
      <c r="CN27" s="22"/>
      <c r="CO27" s="22"/>
      <c r="CP27" s="22">
        <v>7952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3</v>
      </c>
      <c r="DG27" s="22">
        <v>8355</v>
      </c>
      <c r="DH27" s="22"/>
      <c r="DI27" s="22"/>
      <c r="DJ27" s="22">
        <v>1735</v>
      </c>
      <c r="DK27" s="22"/>
      <c r="DL27" s="22"/>
      <c r="DM27" s="22">
        <v>64</v>
      </c>
      <c r="DN27" s="22"/>
      <c r="DO27" s="22">
        <v>1232</v>
      </c>
      <c r="DP27" s="22"/>
      <c r="DQ27" s="22"/>
      <c r="DR27" s="22">
        <v>30</v>
      </c>
      <c r="DS27" s="22">
        <v>7832</v>
      </c>
      <c r="DT27" s="22">
        <v>4341</v>
      </c>
      <c r="DU27" s="22">
        <v>1658</v>
      </c>
      <c r="DV27" s="22"/>
      <c r="DW27" s="22">
        <v>2688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329</v>
      </c>
      <c r="EL27" s="22">
        <v>1889</v>
      </c>
      <c r="EM27" s="22">
        <v>272</v>
      </c>
      <c r="EN27" s="22"/>
      <c r="EO27" s="22">
        <v>2550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138</v>
      </c>
      <c r="I28" s="24" t="s">
        <v>127</v>
      </c>
      <c r="J28" s="25">
        <f>(J27/J10)*100</f>
        <v>6.0320018244599823E-2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140</v>
      </c>
      <c r="I29" s="21" t="s">
        <v>125</v>
      </c>
      <c r="J29" s="22">
        <f>SUM(K29:BZ29)</f>
        <v>399145</v>
      </c>
      <c r="K29" s="22">
        <v>13429</v>
      </c>
      <c r="L29" s="22">
        <v>429</v>
      </c>
      <c r="M29" s="22">
        <v>2380</v>
      </c>
      <c r="N29" s="22"/>
      <c r="O29" s="22"/>
      <c r="P29" s="22"/>
      <c r="Q29" s="22">
        <v>1</v>
      </c>
      <c r="R29" s="22">
        <v>210</v>
      </c>
      <c r="S29" s="22">
        <v>305</v>
      </c>
      <c r="T29" s="22"/>
      <c r="U29" s="22"/>
      <c r="V29" s="22">
        <v>1598</v>
      </c>
      <c r="W29" s="22">
        <v>23152</v>
      </c>
      <c r="X29" s="22">
        <v>27681</v>
      </c>
      <c r="Y29" s="22">
        <v>6216</v>
      </c>
      <c r="Z29" s="22"/>
      <c r="AA29" s="22">
        <v>18198</v>
      </c>
      <c r="AB29" s="22">
        <v>10163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6096</v>
      </c>
      <c r="AM29" s="22">
        <v>336</v>
      </c>
      <c r="AN29" s="22">
        <v>17</v>
      </c>
      <c r="AO29" s="22">
        <v>4043</v>
      </c>
      <c r="AP29" s="22">
        <v>1289</v>
      </c>
      <c r="AQ29" s="22">
        <v>8064</v>
      </c>
      <c r="AR29" s="22">
        <v>139</v>
      </c>
      <c r="AS29" s="22">
        <v>543</v>
      </c>
      <c r="AT29" s="22">
        <v>310</v>
      </c>
      <c r="AU29" s="22">
        <v>93</v>
      </c>
      <c r="AV29" s="22">
        <v>3882</v>
      </c>
      <c r="AW29" s="22">
        <v>166</v>
      </c>
      <c r="AX29" s="22">
        <v>736</v>
      </c>
      <c r="AY29" s="22">
        <v>3</v>
      </c>
      <c r="AZ29" s="22">
        <v>122</v>
      </c>
      <c r="BA29" s="22"/>
      <c r="BB29" s="22"/>
      <c r="BC29" s="22"/>
      <c r="BD29" s="22">
        <v>1</v>
      </c>
      <c r="BE29" s="22"/>
      <c r="BF29" s="22">
        <v>99</v>
      </c>
      <c r="BG29" s="22">
        <v>3</v>
      </c>
      <c r="BH29" s="22">
        <v>8</v>
      </c>
      <c r="BI29" s="22"/>
      <c r="BJ29" s="22"/>
      <c r="BK29" s="22"/>
      <c r="BL29" s="22"/>
      <c r="BM29" s="22"/>
      <c r="BN29" s="22">
        <v>332</v>
      </c>
      <c r="BO29" s="22">
        <v>2</v>
      </c>
      <c r="BP29" s="22">
        <v>17</v>
      </c>
      <c r="BQ29" s="22">
        <v>32301</v>
      </c>
      <c r="BR29" s="22">
        <v>1371</v>
      </c>
      <c r="BS29" s="22">
        <v>22</v>
      </c>
      <c r="BT29" s="22">
        <v>1</v>
      </c>
      <c r="BU29" s="22">
        <v>291</v>
      </c>
      <c r="BV29" s="22"/>
      <c r="BW29" s="22">
        <v>114137</v>
      </c>
      <c r="BX29" s="22">
        <v>16419</v>
      </c>
      <c r="BY29" s="22">
        <v>104519</v>
      </c>
      <c r="BZ29" s="22">
        <v>21</v>
      </c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30</v>
      </c>
      <c r="CM29" s="22">
        <v>24151</v>
      </c>
      <c r="CN29" s="22"/>
      <c r="CO29" s="22">
        <v>60</v>
      </c>
      <c r="CP29" s="22">
        <v>53828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11</v>
      </c>
      <c r="DG29" s="22">
        <v>2878</v>
      </c>
      <c r="DH29" s="22"/>
      <c r="DI29" s="22">
        <v>4</v>
      </c>
      <c r="DJ29" s="22">
        <v>19652</v>
      </c>
      <c r="DK29" s="22"/>
      <c r="DL29" s="22"/>
      <c r="DM29" s="22"/>
      <c r="DN29" s="22"/>
      <c r="DO29" s="22">
        <v>3985</v>
      </c>
      <c r="DP29" s="22"/>
      <c r="DQ29" s="22"/>
      <c r="DR29" s="22">
        <v>179</v>
      </c>
      <c r="DS29" s="22">
        <v>21354</v>
      </c>
      <c r="DT29" s="22">
        <v>12103</v>
      </c>
      <c r="DU29" s="22">
        <v>4712</v>
      </c>
      <c r="DV29" s="22"/>
      <c r="DW29" s="22">
        <v>9157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1763</v>
      </c>
      <c r="EL29" s="22">
        <v>7497</v>
      </c>
      <c r="EM29" s="22">
        <v>1495</v>
      </c>
      <c r="EN29" s="22"/>
      <c r="EO29" s="22">
        <v>8740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141</v>
      </c>
      <c r="I30" s="24" t="s">
        <v>127</v>
      </c>
      <c r="J30" s="25">
        <f>(J29/J10)*100</f>
        <v>0.14480149202656367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142</v>
      </c>
      <c r="I31" s="21" t="s">
        <v>125</v>
      </c>
      <c r="J31" s="22">
        <f>SUM(K31:BZ31)</f>
        <v>796236</v>
      </c>
      <c r="K31" s="22">
        <v>1884</v>
      </c>
      <c r="L31" s="22">
        <v>71</v>
      </c>
      <c r="M31" s="22">
        <v>188</v>
      </c>
      <c r="N31" s="22"/>
      <c r="O31" s="22"/>
      <c r="P31" s="22"/>
      <c r="Q31" s="22"/>
      <c r="R31" s="22">
        <v>55</v>
      </c>
      <c r="S31" s="22">
        <v>98</v>
      </c>
      <c r="T31" s="22"/>
      <c r="U31" s="22"/>
      <c r="V31" s="22">
        <v>131</v>
      </c>
      <c r="W31" s="22">
        <v>2154</v>
      </c>
      <c r="X31" s="22">
        <v>2054</v>
      </c>
      <c r="Y31" s="22">
        <v>398</v>
      </c>
      <c r="Z31" s="22"/>
      <c r="AA31" s="22">
        <v>2569</v>
      </c>
      <c r="AB31" s="22">
        <v>1368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563</v>
      </c>
      <c r="AM31" s="22">
        <v>40</v>
      </c>
      <c r="AN31" s="22"/>
      <c r="AO31" s="22">
        <v>565</v>
      </c>
      <c r="AP31" s="22">
        <v>281</v>
      </c>
      <c r="AQ31" s="22">
        <v>1460</v>
      </c>
      <c r="AR31" s="22">
        <v>465</v>
      </c>
      <c r="AS31" s="22">
        <v>67</v>
      </c>
      <c r="AT31" s="22">
        <v>55</v>
      </c>
      <c r="AU31" s="22">
        <v>34</v>
      </c>
      <c r="AV31" s="22">
        <v>79</v>
      </c>
      <c r="AW31" s="22">
        <v>27</v>
      </c>
      <c r="AX31" s="22">
        <v>41</v>
      </c>
      <c r="AY31" s="22"/>
      <c r="AZ31" s="22">
        <v>34</v>
      </c>
      <c r="BA31" s="22"/>
      <c r="BB31" s="22"/>
      <c r="BC31" s="22">
        <v>1</v>
      </c>
      <c r="BD31" s="22">
        <v>3</v>
      </c>
      <c r="BE31" s="22"/>
      <c r="BF31" s="22">
        <v>25</v>
      </c>
      <c r="BG31" s="22">
        <v>1</v>
      </c>
      <c r="BH31" s="22">
        <v>18</v>
      </c>
      <c r="BI31" s="22"/>
      <c r="BJ31" s="22"/>
      <c r="BK31" s="22"/>
      <c r="BL31" s="22"/>
      <c r="BM31" s="22"/>
      <c r="BN31" s="22">
        <v>68</v>
      </c>
      <c r="BO31" s="22">
        <v>2</v>
      </c>
      <c r="BP31" s="22">
        <v>4</v>
      </c>
      <c r="BQ31" s="22">
        <v>2242</v>
      </c>
      <c r="BR31" s="22">
        <v>162</v>
      </c>
      <c r="BS31" s="22">
        <v>4</v>
      </c>
      <c r="BT31" s="22"/>
      <c r="BU31" s="22">
        <v>23</v>
      </c>
      <c r="BV31" s="22"/>
      <c r="BW31" s="22">
        <v>766419</v>
      </c>
      <c r="BX31" s="22">
        <v>2696</v>
      </c>
      <c r="BY31" s="22">
        <v>9887</v>
      </c>
      <c r="BZ31" s="22"/>
      <c r="CB31" s="22"/>
      <c r="CC31" s="22"/>
      <c r="CD31" s="22">
        <v>749613</v>
      </c>
      <c r="CE31" s="22"/>
      <c r="CF31" s="22">
        <v>389600</v>
      </c>
      <c r="CG31" s="22">
        <v>1217900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12968</v>
      </c>
      <c r="CQ31" s="22"/>
      <c r="CR31" s="22"/>
      <c r="CS31" s="22"/>
      <c r="CT31" s="22"/>
      <c r="CV31" s="22"/>
      <c r="CW31" s="22"/>
      <c r="CX31" s="22">
        <v>21282</v>
      </c>
      <c r="CY31" s="22"/>
      <c r="CZ31" s="22">
        <v>66138</v>
      </c>
      <c r="DA31" s="22">
        <v>625601</v>
      </c>
      <c r="DB31" s="22"/>
      <c r="DC31" s="22"/>
      <c r="DD31" s="22"/>
      <c r="DE31" s="22">
        <v>33974</v>
      </c>
      <c r="DF31" s="22"/>
      <c r="DG31" s="22">
        <v>250</v>
      </c>
      <c r="DH31" s="22"/>
      <c r="DI31" s="22"/>
      <c r="DJ31" s="22">
        <v>8234</v>
      </c>
      <c r="DK31" s="22"/>
      <c r="DL31" s="22"/>
      <c r="DM31" s="22"/>
      <c r="DN31" s="22"/>
      <c r="DO31" s="22">
        <v>475</v>
      </c>
      <c r="DP31" s="22"/>
      <c r="DQ31" s="22"/>
      <c r="DR31" s="22">
        <v>25</v>
      </c>
      <c r="DS31" s="22">
        <v>2055</v>
      </c>
      <c r="DT31" s="22">
        <v>783</v>
      </c>
      <c r="DU31" s="22">
        <v>268</v>
      </c>
      <c r="DV31" s="22"/>
      <c r="DW31" s="22">
        <v>1099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94</v>
      </c>
      <c r="EL31" s="22">
        <v>469</v>
      </c>
      <c r="EM31" s="22">
        <v>130</v>
      </c>
      <c r="EN31" s="22"/>
      <c r="EO31" s="22">
        <v>1461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143</v>
      </c>
      <c r="I32" s="24" t="s">
        <v>127</v>
      </c>
      <c r="J32" s="25">
        <f>(J31/J10)*100</f>
        <v>0.28885783563683115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144</v>
      </c>
    </row>
    <row r="2" spans="7:78" ht="15" customHeight="1">
      <c r="G2" s="4" t="s">
        <v>167</v>
      </c>
      <c r="L2" s="13" t="s">
        <v>145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146</v>
      </c>
      <c r="P9" s="10" t="s">
        <v>11</v>
      </c>
      <c r="Q9" s="9" t="s">
        <v>147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148</v>
      </c>
      <c r="AB9" s="12" t="s">
        <v>149</v>
      </c>
      <c r="AC9" s="11" t="s">
        <v>150</v>
      </c>
      <c r="AD9" s="11" t="s">
        <v>151</v>
      </c>
      <c r="AE9" s="11" t="s">
        <v>152</v>
      </c>
      <c r="AF9" s="11" t="s">
        <v>153</v>
      </c>
      <c r="AG9" s="11" t="s">
        <v>28</v>
      </c>
      <c r="AH9" s="11" t="s">
        <v>29</v>
      </c>
      <c r="AI9" s="11" t="s">
        <v>154</v>
      </c>
      <c r="AJ9" s="11" t="s">
        <v>155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156</v>
      </c>
      <c r="BI9" s="9" t="s">
        <v>56</v>
      </c>
      <c r="BJ9" s="9" t="s">
        <v>57</v>
      </c>
      <c r="BK9" s="9" t="s">
        <v>58</v>
      </c>
      <c r="BL9" s="9" t="s">
        <v>157</v>
      </c>
      <c r="BM9" s="9" t="s">
        <v>60</v>
      </c>
      <c r="BN9" s="12" t="s">
        <v>158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123</v>
      </c>
      <c r="I10" s="17"/>
      <c r="J10" s="18">
        <f>SUM(K10:BZ10)</f>
        <v>953130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106443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4516</v>
      </c>
      <c r="AM10" s="18">
        <f t="shared" si="0"/>
        <v>5</v>
      </c>
      <c r="AN10" s="18">
        <f t="shared" si="0"/>
        <v>0</v>
      </c>
      <c r="AO10" s="18">
        <f t="shared" si="0"/>
        <v>669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16140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163887</v>
      </c>
      <c r="BX10" s="18">
        <f t="shared" si="3"/>
        <v>106</v>
      </c>
      <c r="BY10" s="18">
        <f t="shared" si="3"/>
        <v>661364</v>
      </c>
      <c r="BZ10" s="18">
        <f t="shared" si="3"/>
        <v>0</v>
      </c>
    </row>
    <row r="11" spans="7:78" s="19" customFormat="1" ht="30" customHeight="1">
      <c r="H11" s="20" t="s">
        <v>124</v>
      </c>
      <c r="I11" s="21" t="s">
        <v>125</v>
      </c>
      <c r="J11" s="22">
        <f>SUM(K11:BZ11)</f>
        <v>41503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4731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501</v>
      </c>
      <c r="AM11" s="22"/>
      <c r="AN11" s="22"/>
      <c r="AO11" s="22">
        <v>287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316</v>
      </c>
      <c r="BS11" s="22"/>
      <c r="BT11" s="22"/>
      <c r="BU11" s="22"/>
      <c r="BV11" s="22"/>
      <c r="BW11" s="22">
        <v>2448</v>
      </c>
      <c r="BX11" s="22">
        <v>3</v>
      </c>
      <c r="BY11" s="22">
        <v>33217</v>
      </c>
      <c r="BZ11" s="22"/>
    </row>
    <row r="12" spans="7:78" s="19" customFormat="1" ht="15" customHeight="1">
      <c r="H12" s="23" t="s">
        <v>126</v>
      </c>
      <c r="I12" s="24" t="s">
        <v>127</v>
      </c>
      <c r="J12" s="25">
        <f>(J11/J10)*100</f>
        <v>4.3543902720510319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128</v>
      </c>
      <c r="I13" s="21" t="s">
        <v>125</v>
      </c>
      <c r="J13" s="22">
        <f>SUM(K13:BZ13)</f>
        <v>65783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11057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299</v>
      </c>
      <c r="AM13" s="22">
        <v>2</v>
      </c>
      <c r="AN13" s="22"/>
      <c r="AO13" s="22">
        <v>24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557</v>
      </c>
      <c r="BS13" s="22"/>
      <c r="BT13" s="22"/>
      <c r="BU13" s="22"/>
      <c r="BV13" s="22"/>
      <c r="BW13" s="22">
        <v>946</v>
      </c>
      <c r="BX13" s="22">
        <v>5</v>
      </c>
      <c r="BY13" s="22">
        <v>52893</v>
      </c>
      <c r="BZ13" s="22"/>
    </row>
    <row r="14" spans="7:78" s="19" customFormat="1" ht="15" customHeight="1">
      <c r="H14" s="23" t="s">
        <v>129</v>
      </c>
      <c r="I14" s="24" t="s">
        <v>127</v>
      </c>
      <c r="J14" s="25">
        <f>(J13/J10)*100</f>
        <v>6.901786744725273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130</v>
      </c>
      <c r="I15" s="21" t="s">
        <v>125</v>
      </c>
      <c r="J15" s="22">
        <f>SUM(K15:BZ15)</f>
        <v>462780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34014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1142</v>
      </c>
      <c r="AM15" s="22"/>
      <c r="AN15" s="22"/>
      <c r="AO15" s="22">
        <v>101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9793</v>
      </c>
      <c r="BS15" s="22"/>
      <c r="BT15" s="22"/>
      <c r="BU15" s="22"/>
      <c r="BV15" s="22"/>
      <c r="BW15" s="22">
        <v>152354</v>
      </c>
      <c r="BX15" s="22">
        <v>42</v>
      </c>
      <c r="BY15" s="22">
        <v>265334</v>
      </c>
      <c r="BZ15" s="22"/>
    </row>
    <row r="16" spans="7:78" s="19" customFormat="1" ht="15" customHeight="1">
      <c r="H16" s="23" t="s">
        <v>128</v>
      </c>
      <c r="I16" s="24" t="s">
        <v>127</v>
      </c>
      <c r="J16" s="25">
        <f>(J15/J10)*100</f>
        <v>48.553712505114724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131</v>
      </c>
      <c r="I17" s="21" t="s">
        <v>125</v>
      </c>
      <c r="J17" s="22">
        <f>SUM(K17:BZ17)</f>
        <v>29515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3739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81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236</v>
      </c>
      <c r="BS17" s="22"/>
      <c r="BT17" s="22"/>
      <c r="BU17" s="22"/>
      <c r="BV17" s="22"/>
      <c r="BW17" s="22">
        <v>267</v>
      </c>
      <c r="BX17" s="22">
        <v>2</v>
      </c>
      <c r="BY17" s="22">
        <v>25142</v>
      </c>
      <c r="BZ17" s="22"/>
    </row>
    <row r="18" spans="8:78" s="19" customFormat="1" ht="15" customHeight="1">
      <c r="H18" s="23" t="s">
        <v>132</v>
      </c>
      <c r="I18" s="24" t="s">
        <v>127</v>
      </c>
      <c r="J18" s="25">
        <f>(J17/J10)*100</f>
        <v>3.0966394930387251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129</v>
      </c>
      <c r="I19" s="21" t="s">
        <v>125</v>
      </c>
      <c r="J19" s="22">
        <f>SUM(K19:BZ19)</f>
        <v>17711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2717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43</v>
      </c>
      <c r="AM19" s="22"/>
      <c r="AN19" s="22"/>
      <c r="AO19" s="22">
        <v>14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246</v>
      </c>
      <c r="BS19" s="22"/>
      <c r="BT19" s="22"/>
      <c r="BU19" s="22"/>
      <c r="BV19" s="22"/>
      <c r="BW19" s="22">
        <v>149</v>
      </c>
      <c r="BX19" s="22"/>
      <c r="BY19" s="22">
        <v>14542</v>
      </c>
      <c r="BZ19" s="22"/>
    </row>
    <row r="20" spans="8:78" s="19" customFormat="1" ht="15" customHeight="1">
      <c r="H20" s="23" t="s">
        <v>133</v>
      </c>
      <c r="I20" s="24" t="s">
        <v>127</v>
      </c>
      <c r="J20" s="25">
        <f>(J19/J10)*100</f>
        <v>1.8581935307880351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128</v>
      </c>
      <c r="I21" s="21" t="s">
        <v>125</v>
      </c>
      <c r="J21" s="22">
        <f>SUM(K21:BZ21)</f>
        <v>83184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11685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391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1169</v>
      </c>
      <c r="BS21" s="22"/>
      <c r="BT21" s="22"/>
      <c r="BU21" s="22"/>
      <c r="BV21" s="22"/>
      <c r="BW21" s="22">
        <v>1542</v>
      </c>
      <c r="BX21" s="22">
        <v>1</v>
      </c>
      <c r="BY21" s="22">
        <v>68374</v>
      </c>
      <c r="BZ21" s="22"/>
    </row>
    <row r="22" spans="8:78" s="19" customFormat="1" ht="15" customHeight="1">
      <c r="H22" s="23" t="s">
        <v>134</v>
      </c>
      <c r="I22" s="24" t="s">
        <v>127</v>
      </c>
      <c r="J22" s="25">
        <f>(J21/J10)*100</f>
        <v>8.7274558559692803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135</v>
      </c>
      <c r="I23" s="21" t="s">
        <v>125</v>
      </c>
      <c r="J23" s="22">
        <f>SUM(K23:BZ23)</f>
        <v>109216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16226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848</v>
      </c>
      <c r="AM23" s="22">
        <v>1</v>
      </c>
      <c r="AN23" s="22"/>
      <c r="AO23" s="22">
        <v>31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2063</v>
      </c>
      <c r="BS23" s="22"/>
      <c r="BT23" s="22"/>
      <c r="BU23" s="22"/>
      <c r="BV23" s="22"/>
      <c r="BW23" s="22">
        <v>1778</v>
      </c>
      <c r="BX23" s="22">
        <v>27</v>
      </c>
      <c r="BY23" s="22">
        <v>88242</v>
      </c>
      <c r="BZ23" s="22"/>
    </row>
    <row r="24" spans="8:78" s="19" customFormat="1" ht="15" customHeight="1">
      <c r="H24" s="23" t="s">
        <v>136</v>
      </c>
      <c r="I24" s="24" t="s">
        <v>127</v>
      </c>
      <c r="J24" s="25">
        <f>(J23/J10)*100</f>
        <v>11.458667757808485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137</v>
      </c>
      <c r="I25" s="21" t="s">
        <v>125</v>
      </c>
      <c r="J25" s="22">
        <f>SUM(K25:BZ25)</f>
        <v>40157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7411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327</v>
      </c>
      <c r="AM25" s="22"/>
      <c r="AN25" s="22"/>
      <c r="AO25" s="22">
        <v>32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474</v>
      </c>
      <c r="BS25" s="22"/>
      <c r="BT25" s="22"/>
      <c r="BU25" s="22"/>
      <c r="BV25" s="22"/>
      <c r="BW25" s="22">
        <v>738</v>
      </c>
      <c r="BX25" s="22">
        <v>1</v>
      </c>
      <c r="BY25" s="22">
        <v>31174</v>
      </c>
      <c r="BZ25" s="22"/>
    </row>
    <row r="26" spans="8:78" s="19" customFormat="1" ht="15" customHeight="1">
      <c r="H26" s="23" t="s">
        <v>138</v>
      </c>
      <c r="I26" s="24" t="s">
        <v>127</v>
      </c>
      <c r="J26" s="25">
        <f>(J25/J10)*100</f>
        <v>4.2131713407405078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139</v>
      </c>
      <c r="I27" s="21" t="s">
        <v>125</v>
      </c>
      <c r="J27" s="22">
        <f>SUM(K27:BZ27)</f>
        <v>25622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3332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257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265</v>
      </c>
      <c r="BS27" s="22"/>
      <c r="BT27" s="22"/>
      <c r="BU27" s="22"/>
      <c r="BV27" s="22"/>
      <c r="BW27" s="22">
        <v>880</v>
      </c>
      <c r="BX27" s="22">
        <v>2</v>
      </c>
      <c r="BY27" s="22">
        <v>20878</v>
      </c>
      <c r="BZ27" s="22"/>
    </row>
    <row r="28" spans="8:78" s="19" customFormat="1" ht="15" customHeight="1">
      <c r="H28" s="23" t="s">
        <v>138</v>
      </c>
      <c r="I28" s="24" t="s">
        <v>127</v>
      </c>
      <c r="J28" s="25">
        <f>(J27/J10)*100</f>
        <v>2.6881957340551659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140</v>
      </c>
      <c r="I29" s="21" t="s">
        <v>125</v>
      </c>
      <c r="J29" s="22">
        <f>SUM(K29:BZ29)</f>
        <v>68579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10163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439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879</v>
      </c>
      <c r="BS29" s="22"/>
      <c r="BT29" s="22"/>
      <c r="BU29" s="22"/>
      <c r="BV29" s="22"/>
      <c r="BW29" s="22">
        <v>1093</v>
      </c>
      <c r="BX29" s="22">
        <v>6</v>
      </c>
      <c r="BY29" s="22">
        <v>55978</v>
      </c>
      <c r="BZ29" s="22"/>
    </row>
    <row r="30" spans="8:78" s="19" customFormat="1" ht="15" customHeight="1">
      <c r="H30" s="23" t="s">
        <v>141</v>
      </c>
      <c r="I30" s="24" t="s">
        <v>127</v>
      </c>
      <c r="J30" s="25">
        <f>(J29/J10)*100</f>
        <v>7.1951360255159313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142</v>
      </c>
      <c r="I31" s="21" t="s">
        <v>125</v>
      </c>
      <c r="J31" s="22">
        <f>SUM(K31:BZ31)</f>
        <v>9080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1368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188</v>
      </c>
      <c r="AM31" s="22"/>
      <c r="AN31" s="22"/>
      <c r="AO31" s="22">
        <v>83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142</v>
      </c>
      <c r="BS31" s="22"/>
      <c r="BT31" s="22"/>
      <c r="BU31" s="22"/>
      <c r="BV31" s="22"/>
      <c r="BW31" s="22">
        <v>1692</v>
      </c>
      <c r="BX31" s="22">
        <v>17</v>
      </c>
      <c r="BY31" s="22">
        <v>5590</v>
      </c>
      <c r="BZ31" s="22"/>
    </row>
    <row r="32" spans="8:78" s="19" customFormat="1" ht="15" customHeight="1">
      <c r="H32" s="23" t="s">
        <v>143</v>
      </c>
      <c r="I32" s="24" t="s">
        <v>127</v>
      </c>
      <c r="J32" s="25">
        <f>(J31/J10)*100</f>
        <v>0.95265074019283835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159</v>
      </c>
    </row>
    <row r="2" spans="7:78" ht="15" customHeight="1">
      <c r="G2" s="4" t="s">
        <v>167</v>
      </c>
      <c r="L2" s="13" t="s">
        <v>160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161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162</v>
      </c>
      <c r="AB9" s="12" t="s">
        <v>149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163</v>
      </c>
      <c r="AH9" s="11" t="s">
        <v>164</v>
      </c>
      <c r="AI9" s="11" t="s">
        <v>154</v>
      </c>
      <c r="AJ9" s="11" t="s">
        <v>155</v>
      </c>
      <c r="AK9" s="11" t="s">
        <v>165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156</v>
      </c>
      <c r="BI9" s="9" t="s">
        <v>56</v>
      </c>
      <c r="BJ9" s="9" t="s">
        <v>57</v>
      </c>
      <c r="BK9" s="9" t="s">
        <v>58</v>
      </c>
      <c r="BL9" s="9" t="s">
        <v>157</v>
      </c>
      <c r="BM9" s="9" t="s">
        <v>60</v>
      </c>
      <c r="BN9" s="12" t="s">
        <v>158</v>
      </c>
      <c r="BO9" s="12" t="s">
        <v>166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123</v>
      </c>
      <c r="I10" s="17"/>
      <c r="J10" s="18">
        <f>SUM(K10:BZ10)</f>
        <v>9593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117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28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133</v>
      </c>
      <c r="BX10" s="18">
        <f t="shared" si="3"/>
        <v>5</v>
      </c>
      <c r="BY10" s="18">
        <f t="shared" si="3"/>
        <v>9308</v>
      </c>
      <c r="BZ10" s="18">
        <f t="shared" si="3"/>
        <v>0</v>
      </c>
    </row>
    <row r="11" spans="7:78" s="19" customFormat="1" ht="30" customHeight="1">
      <c r="H11" s="20" t="s">
        <v>124</v>
      </c>
      <c r="I11" s="21" t="s">
        <v>125</v>
      </c>
      <c r="J11" s="22">
        <f>SUM(K11:BZ11)</f>
        <v>631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1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2</v>
      </c>
      <c r="BX11" s="22"/>
      <c r="BY11" s="22">
        <v>628</v>
      </c>
      <c r="BZ11" s="22"/>
    </row>
    <row r="12" spans="7:78" s="19" customFormat="1" ht="15" customHeight="1">
      <c r="H12" s="23" t="s">
        <v>126</v>
      </c>
      <c r="I12" s="24" t="s">
        <v>127</v>
      </c>
      <c r="J12" s="25">
        <f>(J11/J10)*100</f>
        <v>6.5777129156676741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128</v>
      </c>
      <c r="I13" s="21" t="s">
        <v>125</v>
      </c>
      <c r="J13" s="22">
        <f>SUM(K13:BZ13)</f>
        <v>962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14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7</v>
      </c>
      <c r="BS13" s="22"/>
      <c r="BT13" s="22"/>
      <c r="BU13" s="22"/>
      <c r="BV13" s="22"/>
      <c r="BW13" s="22">
        <v>12</v>
      </c>
      <c r="BX13" s="22"/>
      <c r="BY13" s="22">
        <v>929</v>
      </c>
      <c r="BZ13" s="22"/>
    </row>
    <row r="14" spans="7:78" s="19" customFormat="1" ht="15" customHeight="1">
      <c r="H14" s="23" t="s">
        <v>129</v>
      </c>
      <c r="I14" s="24" t="s">
        <v>127</v>
      </c>
      <c r="J14" s="25">
        <f>(J13/J10)*100</f>
        <v>10.028145522777026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130</v>
      </c>
      <c r="I15" s="21" t="s">
        <v>125</v>
      </c>
      <c r="J15" s="22">
        <f>SUM(K15:BZ15)</f>
        <v>3369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</v>
      </c>
      <c r="BS15" s="22"/>
      <c r="BT15" s="22"/>
      <c r="BU15" s="22"/>
      <c r="BV15" s="22"/>
      <c r="BW15" s="22">
        <v>17</v>
      </c>
      <c r="BX15" s="22"/>
      <c r="BY15" s="22">
        <v>3328</v>
      </c>
      <c r="BZ15" s="22"/>
    </row>
    <row r="16" spans="7:78" s="19" customFormat="1" ht="15" customHeight="1">
      <c r="H16" s="23" t="s">
        <v>128</v>
      </c>
      <c r="I16" s="24" t="s">
        <v>127</v>
      </c>
      <c r="J16" s="25">
        <f>(J15/J10)*100</f>
        <v>35.119357865109976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131</v>
      </c>
      <c r="I17" s="21" t="s">
        <v>125</v>
      </c>
      <c r="J17" s="22">
        <f>SUM(K17:BZ17)</f>
        <v>567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</v>
      </c>
      <c r="BS17" s="22"/>
      <c r="BT17" s="22"/>
      <c r="BU17" s="22"/>
      <c r="BV17" s="22"/>
      <c r="BW17" s="22">
        <v>8</v>
      </c>
      <c r="BX17" s="22"/>
      <c r="BY17" s="22">
        <v>551</v>
      </c>
      <c r="BZ17" s="22"/>
    </row>
    <row r="18" spans="8:78" s="19" customFormat="1" ht="15" customHeight="1">
      <c r="H18" s="23" t="s">
        <v>132</v>
      </c>
      <c r="I18" s="24" t="s">
        <v>127</v>
      </c>
      <c r="J18" s="25">
        <f>(J17/J10)*100</f>
        <v>5.9105597831752323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129</v>
      </c>
      <c r="I19" s="21" t="s">
        <v>125</v>
      </c>
      <c r="J19" s="22">
        <f>SUM(K19:BZ19)</f>
        <v>289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2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2</v>
      </c>
      <c r="BX19" s="22"/>
      <c r="BY19" s="22">
        <v>284</v>
      </c>
      <c r="BZ19" s="22"/>
    </row>
    <row r="20" spans="8:78" s="19" customFormat="1" ht="15" customHeight="1">
      <c r="H20" s="23" t="s">
        <v>133</v>
      </c>
      <c r="I20" s="24" t="s">
        <v>127</v>
      </c>
      <c r="J20" s="25">
        <f>(J19/J10)*100</f>
        <v>3.0126133639111852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128</v>
      </c>
      <c r="I21" s="21" t="s">
        <v>125</v>
      </c>
      <c r="J21" s="22">
        <f>SUM(K21:BZ21)</f>
        <v>1245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13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4</v>
      </c>
      <c r="BS21" s="22"/>
      <c r="BT21" s="22"/>
      <c r="BU21" s="22"/>
      <c r="BV21" s="22"/>
      <c r="BW21" s="22">
        <v>14</v>
      </c>
      <c r="BX21" s="22"/>
      <c r="BY21" s="22">
        <v>1214</v>
      </c>
      <c r="BZ21" s="22"/>
    </row>
    <row r="22" spans="8:78" s="19" customFormat="1" ht="15" customHeight="1">
      <c r="H22" s="23" t="s">
        <v>134</v>
      </c>
      <c r="I22" s="24" t="s">
        <v>127</v>
      </c>
      <c r="J22" s="25">
        <f>(J21/J10)*100</f>
        <v>12.978213280517043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135</v>
      </c>
      <c r="I23" s="21" t="s">
        <v>125</v>
      </c>
      <c r="J23" s="22">
        <f>SUM(K23:BZ23)</f>
        <v>1161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1</v>
      </c>
      <c r="BS23" s="22"/>
      <c r="BT23" s="22"/>
      <c r="BU23" s="22"/>
      <c r="BV23" s="22"/>
      <c r="BW23" s="22">
        <v>8</v>
      </c>
      <c r="BX23" s="22">
        <v>5</v>
      </c>
      <c r="BY23" s="22">
        <v>1136</v>
      </c>
      <c r="BZ23" s="22"/>
    </row>
    <row r="24" spans="8:78" s="19" customFormat="1" ht="15" customHeight="1">
      <c r="H24" s="23" t="s">
        <v>136</v>
      </c>
      <c r="I24" s="24" t="s">
        <v>127</v>
      </c>
      <c r="J24" s="25">
        <f>(J23/J10)*100</f>
        <v>12.102574794120713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137</v>
      </c>
      <c r="I25" s="21" t="s">
        <v>125</v>
      </c>
      <c r="J25" s="22">
        <f>SUM(K25:BZ25)</f>
        <v>431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11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>
        <v>11</v>
      </c>
      <c r="BX25" s="22"/>
      <c r="BY25" s="22">
        <v>409</v>
      </c>
      <c r="BZ25" s="22"/>
    </row>
    <row r="26" spans="8:78" s="19" customFormat="1" ht="15" customHeight="1">
      <c r="H26" s="23" t="s">
        <v>138</v>
      </c>
      <c r="I26" s="24" t="s">
        <v>127</v>
      </c>
      <c r="J26" s="25">
        <f>(J25/J10)*100</f>
        <v>4.4928593766287914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139</v>
      </c>
      <c r="I27" s="21" t="s">
        <v>125</v>
      </c>
      <c r="J27" s="22">
        <f>SUM(K27:BZ27)</f>
        <v>238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27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>
        <v>37</v>
      </c>
      <c r="BX27" s="22"/>
      <c r="BY27" s="22">
        <v>174</v>
      </c>
      <c r="BZ27" s="22"/>
    </row>
    <row r="28" spans="8:78" s="19" customFormat="1" ht="15" customHeight="1">
      <c r="H28" s="23" t="s">
        <v>138</v>
      </c>
      <c r="I28" s="24" t="s">
        <v>127</v>
      </c>
      <c r="J28" s="25">
        <f>(J27/J10)*100</f>
        <v>2.4809757114562703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140</v>
      </c>
      <c r="I29" s="21" t="s">
        <v>125</v>
      </c>
      <c r="J29" s="22">
        <f>SUM(K29:BZ29)</f>
        <v>648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21</v>
      </c>
      <c r="BX29" s="22"/>
      <c r="BY29" s="22">
        <v>606</v>
      </c>
      <c r="BZ29" s="22"/>
    </row>
    <row r="30" spans="8:78" s="19" customFormat="1" ht="15" customHeight="1">
      <c r="H30" s="23" t="s">
        <v>141</v>
      </c>
      <c r="I30" s="24" t="s">
        <v>127</v>
      </c>
      <c r="J30" s="25">
        <f>(J29/J10)*100</f>
        <v>6.7549254664859797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142</v>
      </c>
      <c r="I31" s="21" t="s">
        <v>125</v>
      </c>
      <c r="J31" s="22">
        <f>SUM(K31:BZ31)</f>
        <v>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49</v>
      </c>
      <c r="BZ31" s="22"/>
    </row>
    <row r="32" spans="8:78" s="19" customFormat="1" ht="15" customHeight="1">
      <c r="H32" s="23" t="s">
        <v>143</v>
      </c>
      <c r="I32" s="24" t="s">
        <v>127</v>
      </c>
      <c r="J32" s="25">
        <f>(J31/J10)*100</f>
        <v>0.54206192015010946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2021-04-01T07:32:44Z</dcterms:created>
  <dcterms:modified xsi:type="dcterms:W3CDTF">2021-04-01T07:33:18Z</dcterms:modified>
</cp:coreProperties>
</file>