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8671232\Desktop\"/>
    </mc:Choice>
  </mc:AlternateContent>
  <bookViews>
    <workbookView xWindow="0" yWindow="0" windowWidth="23040" windowHeight="10230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'JLH1030'!$A$1:$EY$32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 s="1"/>
  <c r="J18" i="6" l="1"/>
  <c r="J10" i="6"/>
  <c r="J22" i="6" s="1"/>
  <c r="J26" i="5"/>
  <c r="J18" i="5"/>
  <c r="J30" i="5"/>
  <c r="J24" i="5"/>
  <c r="J14" i="5"/>
  <c r="J10" i="5"/>
  <c r="J12" i="5" s="1"/>
  <c r="J32" i="6"/>
  <c r="J16" i="5"/>
  <c r="J28" i="5"/>
  <c r="J22" i="5"/>
  <c r="J20" i="5"/>
  <c r="J32" i="5"/>
  <c r="J18" i="4"/>
  <c r="J24" i="4"/>
  <c r="J28" i="4"/>
  <c r="J22" i="4"/>
  <c r="J16" i="4"/>
  <c r="J30" i="4"/>
  <c r="J12" i="4"/>
  <c r="J14" i="4"/>
  <c r="J26" i="4"/>
  <c r="J20" i="4"/>
  <c r="J32" i="4"/>
  <c r="J20" i="6" l="1"/>
  <c r="J14" i="6"/>
  <c r="J26" i="6"/>
  <c r="J12" i="6"/>
  <c r="J24" i="6"/>
  <c r="J28" i="6"/>
  <c r="J16" i="6"/>
  <c r="J30" i="6"/>
</calcChain>
</file>

<file path=xl/sharedStrings.xml><?xml version="1.0" encoding="utf-8"?>
<sst xmlns="http://schemas.openxmlformats.org/spreadsheetml/2006/main" count="436" uniqueCount="170">
  <si>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</si>
  <si>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</si>
  <si>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</si>
  <si>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</si>
  <si>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</si>
  <si>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</si>
  <si>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</si>
  <si>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</si>
  <si>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</si>
  <si>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</si>
  <si>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</si>
  <si>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</si>
  <si>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</si>
  <si>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</si>
  <si>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</si>
  <si>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</si>
  <si>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</si>
  <si>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</si>
  <si>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</si>
  <si>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</si>
  <si>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</si>
  <si>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</si>
  <si>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</si>
  <si>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</si>
  <si>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</si>
  <si>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</si>
  <si>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</si>
  <si>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</si>
  <si>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</si>
  <si>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</si>
  <si>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</si>
  <si>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</si>
  <si>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</si>
  <si>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</si>
  <si>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</si>
  <si>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</si>
  <si>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</si>
  <si>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</si>
  <si>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</si>
  <si>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</si>
  <si>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</si>
  <si>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</si>
  <si>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</si>
  <si>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</si>
  <si>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</si>
  <si>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</si>
  <si>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</si>
  <si>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</si>
  <si>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</si>
  <si>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</si>
  <si>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</si>
  <si>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</si>
  <si>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</si>
  <si>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</si>
  <si>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</si>
  <si>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</si>
  <si>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</si>
  <si>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</si>
  <si>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</si>
  <si>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</si>
  <si>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</si>
  <si>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</si>
  <si>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</si>
  <si>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</si>
  <si>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</si>
  <si>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</si>
  <si>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</si>
  <si>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</si>
  <si>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</si>
  <si>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</si>
  <si>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</si>
  <si>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</si>
  <si>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</si>
  <si>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</si>
  <si>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</si>
  <si>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</si>
  <si>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</si>
  <si>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</si>
  <si>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</si>
  <si>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</si>
  <si>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</si>
  <si>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</si>
  <si>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</si>
  <si>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</si>
  <si>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</si>
  <si>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</si>
  <si>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</si>
  <si>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</si>
  <si>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</si>
  <si>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</si>
  <si>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</si>
  <si>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ＶＳＡＴ地球局</t>
    <phoneticPr fontId="5"/>
  </si>
  <si>
    <t xml:space="preserve">  航空機地球局</t>
    <phoneticPr fontId="5"/>
  </si>
  <si>
    <t>　　　ＬＴＥ＆第３世代の
　　　端末</t>
    <phoneticPr fontId="5"/>
  </si>
  <si>
    <t>　　　ＬＴＥのＮＢ-ＩoＴ端末</t>
    <phoneticPr fontId="3"/>
  </si>
  <si>
    <t>　　　ＬＴＥのeＭＴＣ端末</t>
    <phoneticPr fontId="3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</si>
  <si>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</si>
  <si>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</si>
  <si>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</si>
  <si>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</si>
  <si>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</si>
  <si>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</si>
  <si>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</si>
  <si>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</si>
  <si>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</si>
  <si>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</si>
  <si>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</si>
  <si>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</si>
  <si>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</si>
  <si>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</si>
  <si>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</si>
  <si>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</si>
  <si>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</si>
  <si>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</si>
  <si>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</si>
  <si>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</si>
  <si>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</si>
  <si>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  広帯域移動無線
　　　  アクセスシステム＆
　　　  ローカル５Ｇの基地局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</si>
  <si>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</si>
  <si>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</si>
  <si>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</si>
  <si>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</si>
  <si>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</si>
  <si>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</si>
  <si>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</si>
  <si>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</si>
  <si>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</si>
  <si>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</si>
  <si>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</si>
  <si>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</si>
  <si>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</si>
  <si>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</si>
  <si>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</si>
  <si>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</si>
  <si>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</si>
  <si>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</si>
  <si>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</si>
  <si>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</si>
  <si>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</si>
  <si>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</si>
  <si>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</si>
  <si>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</si>
  <si>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</si>
  <si>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</si>
  <si>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</si>
  <si>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</si>
  <si>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</si>
  <si>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</si>
  <si>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</si>
  <si>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</si>
  <si>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</si>
  <si>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</si>
  <si>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</si>
  <si>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</si>
  <si>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</si>
  <si>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</si>
  <si>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</si>
  <si>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</si>
  <si>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</si>
  <si>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</si>
  <si>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携帯移動地球局</t>
  </si>
  <si>
    <t>衛星基幹放送試験局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</si>
  <si>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</si>
  <si>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</si>
  <si>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</si>
  <si>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地上基幹放送試験局</t>
    <phoneticPr fontId="5"/>
  </si>
  <si>
    <t>　　ローカル５Ｇの基地局
　　(同期方式／自己土地利用)</t>
    <phoneticPr fontId="5"/>
  </si>
  <si>
    <t>　　ローカル５Ｇの基地局
　　(その他／自己・他者の両方を含む)</t>
    <phoneticPr fontId="5"/>
  </si>
  <si>
    <t>（令和　３年１１月末時点：全国）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</si>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</sst>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82784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99</xdr:col>
      <xdr:colOff>0</xdr:colOff>
      <xdr:row>8</xdr:row>
      <xdr:rowOff>0</xdr:rowOff>
    </xdr:from>
    <xdr:to>
      <xdr:col>155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7449025" y="381000"/>
          <a:ext cx="538734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100</xdr:col>
      <xdr:colOff>0</xdr:colOff>
      <xdr:row>8</xdr:row>
      <xdr:rowOff>200025</xdr:rowOff>
    </xdr:from>
    <xdr:to>
      <xdr:col>114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84110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137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40059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137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66895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0</xdr:colOff>
      <xdr:row>8</xdr:row>
      <xdr:rowOff>200025</xdr:rowOff>
    </xdr:from>
    <xdr:to>
      <xdr:col>155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668952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119</xdr:col>
      <xdr:colOff>1</xdr:colOff>
      <xdr:row>8</xdr:row>
      <xdr:rowOff>409575</xdr:rowOff>
    </xdr:from>
    <xdr:to>
      <xdr:col>137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668952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137</xdr:col>
      <xdr:colOff>2957</xdr:colOff>
      <xdr:row>8</xdr:row>
      <xdr:rowOff>409575</xdr:rowOff>
    </xdr:from>
    <xdr:to>
      <xdr:col>155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400893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EY33"/>
  <sheetViews>
    <sheetView showGridLines="0" tabSelected="1" topLeftCell="H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8" width="12.625" style="1" customWidth="1"/>
    <col min="99" max="99" width="2.625" style="1" customWidth="1"/>
    <col min="100" max="155" width="12.625" style="1" customWidth="1"/>
    <col min="156" max="16384" width="9" style="1"/>
  </cols>
  <sheetData>
    <row r="1" spans="7:155" ht="15" customHeight="1">
      <c r="H1" s="2" t="s">
        <v>0</v>
      </c>
      <c r="K1" s="1" t="s">
        <v>1</v>
      </c>
    </row>
    <row r="2" spans="7:155" ht="15" customHeight="1">
      <c r="G2" s="4" t="s">
        <v>168</v>
      </c>
      <c r="K2" s="1" t="s">
        <v>2</v>
      </c>
      <c r="CB2" s="5"/>
    </row>
    <row r="3" spans="7:155" hidden="1"/>
    <row r="4" spans="7:155" hidden="1"/>
    <row r="5" spans="7:155" hidden="1">
      <c r="G5" s="1" t="s">
        <v>169</v>
      </c>
    </row>
    <row r="6" spans="7:155" hidden="1"/>
    <row r="7" spans="7:155" hidden="1"/>
    <row r="8" spans="7:155" hidden="1"/>
    <row r="9" spans="7:155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2" t="s">
        <v>91</v>
      </c>
      <c r="CT9" s="12" t="s">
        <v>92</v>
      </c>
      <c r="CU9" s="13"/>
      <c r="CV9" s="12" t="s">
        <v>74</v>
      </c>
      <c r="CW9" s="11" t="s">
        <v>75</v>
      </c>
      <c r="CX9" s="11" t="s">
        <v>76</v>
      </c>
      <c r="CY9" s="11" t="s">
        <v>77</v>
      </c>
      <c r="CZ9" s="10" t="s">
        <v>93</v>
      </c>
      <c r="DA9" s="10" t="s">
        <v>79</v>
      </c>
      <c r="DB9" s="11" t="s">
        <v>80</v>
      </c>
      <c r="DC9" s="11" t="s">
        <v>94</v>
      </c>
      <c r="DD9" s="11" t="s">
        <v>95</v>
      </c>
      <c r="DE9" s="10" t="s">
        <v>83</v>
      </c>
      <c r="DF9" s="14" t="s">
        <v>96</v>
      </c>
      <c r="DG9" s="11" t="s">
        <v>85</v>
      </c>
      <c r="DH9" s="11" t="s">
        <v>97</v>
      </c>
      <c r="DI9" s="11" t="s">
        <v>87</v>
      </c>
      <c r="DJ9" s="12" t="s">
        <v>88</v>
      </c>
      <c r="DK9" s="12" t="s">
        <v>89</v>
      </c>
      <c r="DL9" s="12" t="s">
        <v>90</v>
      </c>
      <c r="DM9" s="12" t="s">
        <v>91</v>
      </c>
      <c r="DN9" s="12" t="s">
        <v>92</v>
      </c>
      <c r="DO9" s="9" t="s">
        <v>98</v>
      </c>
      <c r="DP9" s="11" t="s">
        <v>99</v>
      </c>
      <c r="DQ9" s="11" t="s">
        <v>100</v>
      </c>
      <c r="DR9" s="11" t="s">
        <v>101</v>
      </c>
      <c r="DS9" s="10" t="s">
        <v>102</v>
      </c>
      <c r="DT9" s="10" t="s">
        <v>103</v>
      </c>
      <c r="DU9" s="10" t="s">
        <v>104</v>
      </c>
      <c r="DV9" s="10" t="s">
        <v>105</v>
      </c>
      <c r="DW9" s="10" t="s">
        <v>106</v>
      </c>
      <c r="DX9" s="11" t="s">
        <v>107</v>
      </c>
      <c r="DY9" s="11" t="s">
        <v>108</v>
      </c>
      <c r="DZ9" s="11" t="s">
        <v>109</v>
      </c>
      <c r="EA9" s="11" t="s">
        <v>110</v>
      </c>
      <c r="EB9" s="11" t="s">
        <v>111</v>
      </c>
      <c r="EC9" s="11" t="s">
        <v>112</v>
      </c>
      <c r="ED9" s="11" t="s">
        <v>113</v>
      </c>
      <c r="EE9" s="11" t="s">
        <v>114</v>
      </c>
      <c r="EF9" s="11" t="s">
        <v>115</v>
      </c>
      <c r="EG9" s="12" t="s">
        <v>116</v>
      </c>
      <c r="EH9" s="11" t="s">
        <v>99</v>
      </c>
      <c r="EI9" s="11" t="s">
        <v>100</v>
      </c>
      <c r="EJ9" s="11" t="s">
        <v>101</v>
      </c>
      <c r="EK9" s="10" t="s">
        <v>102</v>
      </c>
      <c r="EL9" s="10" t="s">
        <v>103</v>
      </c>
      <c r="EM9" s="10" t="s">
        <v>104</v>
      </c>
      <c r="EN9" s="10" t="s">
        <v>117</v>
      </c>
      <c r="EO9" s="10" t="s">
        <v>106</v>
      </c>
      <c r="EP9" s="11" t="s">
        <v>107</v>
      </c>
      <c r="EQ9" s="11" t="s">
        <v>108</v>
      </c>
      <c r="ER9" s="11" t="s">
        <v>109</v>
      </c>
      <c r="ES9" s="11" t="s">
        <v>118</v>
      </c>
      <c r="ET9" s="11" t="s">
        <v>119</v>
      </c>
      <c r="EU9" s="11" t="s">
        <v>120</v>
      </c>
      <c r="EV9" s="11" t="s">
        <v>113</v>
      </c>
      <c r="EW9" s="11" t="s">
        <v>114</v>
      </c>
      <c r="EX9" s="11" t="s">
        <v>121</v>
      </c>
      <c r="EY9" s="12" t="s">
        <v>116</v>
      </c>
    </row>
    <row r="10" spans="7:155" s="15" customFormat="1" ht="15" customHeight="1">
      <c r="H10" s="16" t="s">
        <v>122</v>
      </c>
      <c r="I10" s="17"/>
      <c r="J10" s="18">
        <f>SUM(K10:BZ10)</f>
        <v>286030948</v>
      </c>
      <c r="K10" s="18">
        <f>SUM(K11:K32)</f>
        <v>97609</v>
      </c>
      <c r="L10" s="18">
        <f t="shared" ref="L10:BW10" si="0">SUM(L11:L32)</f>
        <v>2879</v>
      </c>
      <c r="M10" s="18">
        <f t="shared" si="0"/>
        <v>12987</v>
      </c>
      <c r="N10" s="18">
        <f>SUM(N11:N32)</f>
        <v>2</v>
      </c>
      <c r="O10" s="18">
        <f t="shared" si="0"/>
        <v>0</v>
      </c>
      <c r="P10" s="18">
        <f>SUM(P11:P32)</f>
        <v>0</v>
      </c>
      <c r="Q10" s="18">
        <f>SUM(Q11:Q32)</f>
        <v>263</v>
      </c>
      <c r="R10" s="18">
        <f t="shared" si="0"/>
        <v>1146</v>
      </c>
      <c r="S10" s="18">
        <f t="shared" si="0"/>
        <v>2245</v>
      </c>
      <c r="T10" s="18">
        <f t="shared" si="0"/>
        <v>0</v>
      </c>
      <c r="U10" s="18">
        <f t="shared" si="0"/>
        <v>0</v>
      </c>
      <c r="V10" s="18">
        <f t="shared" si="0"/>
        <v>38801</v>
      </c>
      <c r="W10" s="18">
        <f t="shared" si="0"/>
        <v>225603</v>
      </c>
      <c r="X10" s="18">
        <f t="shared" si="0"/>
        <v>374723</v>
      </c>
      <c r="Y10" s="18">
        <f t="shared" si="0"/>
        <v>44370</v>
      </c>
      <c r="Z10" s="18">
        <f t="shared" si="0"/>
        <v>2</v>
      </c>
      <c r="AA10" s="18">
        <f t="shared" si="0"/>
        <v>189665</v>
      </c>
      <c r="AB10" s="18">
        <f t="shared" si="0"/>
        <v>104816</v>
      </c>
      <c r="AC10" s="18">
        <f t="shared" si="0"/>
        <v>99</v>
      </c>
      <c r="AD10" s="18">
        <f t="shared" si="0"/>
        <v>7</v>
      </c>
      <c r="AE10" s="18">
        <f t="shared" si="0"/>
        <v>6</v>
      </c>
      <c r="AF10" s="18">
        <f t="shared" si="0"/>
        <v>28</v>
      </c>
      <c r="AG10" s="18">
        <f t="shared" si="0"/>
        <v>0</v>
      </c>
      <c r="AH10" s="18">
        <f t="shared" si="0"/>
        <v>10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59287</v>
      </c>
      <c r="AM10" s="18">
        <f t="shared" si="0"/>
        <v>2819</v>
      </c>
      <c r="AN10" s="18">
        <f t="shared" si="0"/>
        <v>96</v>
      </c>
      <c r="AO10" s="18">
        <f t="shared" si="0"/>
        <v>29527</v>
      </c>
      <c r="AP10" s="18">
        <f t="shared" si="0"/>
        <v>6328</v>
      </c>
      <c r="AQ10" s="18">
        <f t="shared" si="0"/>
        <v>43834</v>
      </c>
      <c r="AR10" s="18">
        <f t="shared" si="0"/>
        <v>1266</v>
      </c>
      <c r="AS10" s="18">
        <f t="shared" si="0"/>
        <v>4069</v>
      </c>
      <c r="AT10" s="18">
        <f t="shared" si="0"/>
        <v>2741</v>
      </c>
      <c r="AU10" s="18">
        <f t="shared" si="0"/>
        <v>483</v>
      </c>
      <c r="AV10" s="18">
        <f t="shared" si="0"/>
        <v>13274</v>
      </c>
      <c r="AW10" s="18">
        <f t="shared" si="0"/>
        <v>1106</v>
      </c>
      <c r="AX10" s="18">
        <f t="shared" si="0"/>
        <v>5986</v>
      </c>
      <c r="AY10" s="18">
        <f t="shared" si="0"/>
        <v>23</v>
      </c>
      <c r="AZ10" s="18">
        <f t="shared" si="0"/>
        <v>1636</v>
      </c>
      <c r="BA10" s="18">
        <f t="shared" si="0"/>
        <v>55</v>
      </c>
      <c r="BB10" s="18">
        <f t="shared" si="0"/>
        <v>12273</v>
      </c>
      <c r="BC10" s="18">
        <f t="shared" si="0"/>
        <v>14</v>
      </c>
      <c r="BD10" s="18">
        <f t="shared" si="0"/>
        <v>713</v>
      </c>
      <c r="BE10" s="18">
        <f t="shared" si="0"/>
        <v>0</v>
      </c>
      <c r="BF10" s="18">
        <f t="shared" si="0"/>
        <v>949</v>
      </c>
      <c r="BG10" s="18">
        <f t="shared" si="0"/>
        <v>66</v>
      </c>
      <c r="BH10" s="18">
        <f t="shared" si="0"/>
        <v>132420</v>
      </c>
      <c r="BI10" s="18">
        <f t="shared" si="0"/>
        <v>0</v>
      </c>
      <c r="BJ10" s="18">
        <f t="shared" si="0"/>
        <v>51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7927</v>
      </c>
      <c r="BO10" s="18">
        <f>SUM(BO11:BO32)</f>
        <v>94</v>
      </c>
      <c r="BP10" s="18">
        <f t="shared" si="0"/>
        <v>457</v>
      </c>
      <c r="BQ10" s="18">
        <f t="shared" si="0"/>
        <v>380839</v>
      </c>
      <c r="BR10" s="18">
        <f t="shared" si="0"/>
        <v>24977</v>
      </c>
      <c r="BS10" s="18">
        <f t="shared" si="0"/>
        <v>468</v>
      </c>
      <c r="BT10" s="18">
        <f t="shared" si="0"/>
        <v>2</v>
      </c>
      <c r="BU10" s="18">
        <f t="shared" si="0"/>
        <v>2568</v>
      </c>
      <c r="BV10" s="18">
        <f t="shared" si="0"/>
        <v>0</v>
      </c>
      <c r="BW10" s="18">
        <f t="shared" si="0"/>
        <v>282704050</v>
      </c>
      <c r="BX10" s="18">
        <f t="shared" ref="BX10:CM10" si="1">SUM(BX11:BX32)</f>
        <v>99935</v>
      </c>
      <c r="BY10" s="18">
        <f t="shared" si="1"/>
        <v>1395339</v>
      </c>
      <c r="BZ10" s="18">
        <f t="shared" si="1"/>
        <v>2</v>
      </c>
      <c r="CB10" s="18">
        <f t="shared" ref="CB10:CT10" si="2">SUM(CB11:CB32)</f>
        <v>0</v>
      </c>
      <c r="CC10" s="18">
        <f t="shared" si="2"/>
        <v>108942200</v>
      </c>
      <c r="CD10" s="18">
        <f t="shared" si="2"/>
        <v>153963600</v>
      </c>
      <c r="CE10" s="18">
        <f t="shared" si="2"/>
        <v>0</v>
      </c>
      <c r="CF10" s="18">
        <f t="shared" si="2"/>
        <v>172228660</v>
      </c>
      <c r="CG10" s="18">
        <f t="shared" si="2"/>
        <v>194816073</v>
      </c>
      <c r="CH10" s="18">
        <f t="shared" si="2"/>
        <v>5249400</v>
      </c>
      <c r="CI10" s="18">
        <f t="shared" si="2"/>
        <v>46694000</v>
      </c>
      <c r="CJ10" s="18">
        <f t="shared" si="2"/>
        <v>67727000</v>
      </c>
      <c r="CK10" s="18">
        <f t="shared" si="2"/>
        <v>132879300</v>
      </c>
      <c r="CL10" s="18">
        <f t="shared" si="2"/>
        <v>12746</v>
      </c>
      <c r="CM10" s="18">
        <f t="shared" si="2"/>
        <v>100634602</v>
      </c>
      <c r="CN10" s="18">
        <f t="shared" si="2"/>
        <v>0</v>
      </c>
      <c r="CO10" s="18">
        <f t="shared" si="2"/>
        <v>198233</v>
      </c>
      <c r="CP10" s="18">
        <f t="shared" si="2"/>
        <v>1563871</v>
      </c>
      <c r="CQ10" s="18">
        <f t="shared" si="2"/>
        <v>0</v>
      </c>
      <c r="CR10" s="18">
        <f t="shared" si="2"/>
        <v>381637</v>
      </c>
      <c r="CS10" s="18">
        <f>SUM(CS11:CS32)</f>
        <v>42102</v>
      </c>
      <c r="CT10" s="18">
        <f t="shared" si="2"/>
        <v>522</v>
      </c>
      <c r="CV10" s="18">
        <f t="shared" ref="CV10:EY10" si="3">SUM(CV11:CV32)</f>
        <v>0</v>
      </c>
      <c r="CW10" s="18">
        <f t="shared" si="3"/>
        <v>17525796</v>
      </c>
      <c r="CX10" s="18">
        <f t="shared" si="3"/>
        <v>8708486</v>
      </c>
      <c r="CY10" s="18">
        <f t="shared" si="3"/>
        <v>0</v>
      </c>
      <c r="CZ10" s="18">
        <f t="shared" si="3"/>
        <v>91959310</v>
      </c>
      <c r="DA10" s="18">
        <f t="shared" si="3"/>
        <v>56759510</v>
      </c>
      <c r="DB10" s="18">
        <f t="shared" si="3"/>
        <v>1545979</v>
      </c>
      <c r="DC10" s="18">
        <f t="shared" si="3"/>
        <v>14823</v>
      </c>
      <c r="DD10" s="18">
        <f t="shared" si="3"/>
        <v>2301205</v>
      </c>
      <c r="DE10" s="18">
        <f t="shared" si="3"/>
        <v>24011767</v>
      </c>
      <c r="DF10" s="18">
        <f t="shared" si="3"/>
        <v>687</v>
      </c>
      <c r="DG10" s="18">
        <f t="shared" si="3"/>
        <v>77998524</v>
      </c>
      <c r="DH10" s="18">
        <f t="shared" si="3"/>
        <v>0</v>
      </c>
      <c r="DI10" s="18">
        <f t="shared" si="3"/>
        <v>293</v>
      </c>
      <c r="DJ10" s="18">
        <f t="shared" si="3"/>
        <v>827080</v>
      </c>
      <c r="DK10" s="18">
        <f t="shared" si="3"/>
        <v>0</v>
      </c>
      <c r="DL10" s="18">
        <f t="shared" si="3"/>
        <v>131964</v>
      </c>
      <c r="DM10" s="18">
        <f t="shared" si="3"/>
        <v>12268</v>
      </c>
      <c r="DN10" s="18">
        <f t="shared" si="3"/>
        <v>365</v>
      </c>
      <c r="DO10" s="18">
        <f t="shared" si="3"/>
        <v>28631</v>
      </c>
      <c r="DP10" s="18">
        <f t="shared" si="3"/>
        <v>0</v>
      </c>
      <c r="DQ10" s="18">
        <f t="shared" si="3"/>
        <v>0</v>
      </c>
      <c r="DR10" s="18">
        <f t="shared" si="3"/>
        <v>5862</v>
      </c>
      <c r="DS10" s="18">
        <f t="shared" si="3"/>
        <v>197406</v>
      </c>
      <c r="DT10" s="18">
        <f t="shared" si="3"/>
        <v>151752</v>
      </c>
      <c r="DU10" s="18">
        <f t="shared" si="3"/>
        <v>30505</v>
      </c>
      <c r="DV10" s="18">
        <f t="shared" si="3"/>
        <v>0</v>
      </c>
      <c r="DW10" s="18">
        <f t="shared" si="3"/>
        <v>111059</v>
      </c>
      <c r="DX10" s="18">
        <f t="shared" si="3"/>
        <v>0</v>
      </c>
      <c r="DY10" s="18">
        <f t="shared" si="3"/>
        <v>0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27866</v>
      </c>
      <c r="EL10" s="18">
        <f t="shared" si="3"/>
        <v>122208</v>
      </c>
      <c r="EM10" s="18">
        <f t="shared" si="3"/>
        <v>13806</v>
      </c>
      <c r="EN10" s="18">
        <f t="shared" si="3"/>
        <v>0</v>
      </c>
      <c r="EO10" s="18">
        <f t="shared" si="3"/>
        <v>72902</v>
      </c>
      <c r="EP10" s="18">
        <f t="shared" si="3"/>
        <v>0</v>
      </c>
      <c r="EQ10" s="18">
        <f t="shared" si="3"/>
        <v>0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</row>
    <row r="11" spans="7:155" s="19" customFormat="1" ht="30" customHeight="1">
      <c r="H11" s="20" t="s">
        <v>123</v>
      </c>
      <c r="I11" s="21" t="s">
        <v>124</v>
      </c>
      <c r="J11" s="22">
        <f>SUM(K11:BZ11)</f>
        <v>262078</v>
      </c>
      <c r="K11" s="22">
        <v>6059</v>
      </c>
      <c r="L11" s="22">
        <v>259</v>
      </c>
      <c r="M11" s="22">
        <v>1254</v>
      </c>
      <c r="N11" s="22"/>
      <c r="O11" s="22"/>
      <c r="P11" s="22"/>
      <c r="Q11" s="22">
        <v>43</v>
      </c>
      <c r="R11" s="22">
        <v>148</v>
      </c>
      <c r="S11" s="22">
        <v>205</v>
      </c>
      <c r="T11" s="22"/>
      <c r="U11" s="22"/>
      <c r="V11" s="22">
        <v>2933</v>
      </c>
      <c r="W11" s="22">
        <v>11570</v>
      </c>
      <c r="X11" s="22">
        <v>14137</v>
      </c>
      <c r="Y11" s="22">
        <v>2202</v>
      </c>
      <c r="Z11" s="22"/>
      <c r="AA11" s="22">
        <v>8184</v>
      </c>
      <c r="AB11" s="22">
        <v>4664</v>
      </c>
      <c r="AC11" s="22">
        <v>4</v>
      </c>
      <c r="AD11" s="22"/>
      <c r="AE11" s="22"/>
      <c r="AF11" s="22"/>
      <c r="AG11" s="22"/>
      <c r="AH11" s="22"/>
      <c r="AI11" s="22"/>
      <c r="AJ11" s="22"/>
      <c r="AK11" s="22"/>
      <c r="AL11" s="22">
        <v>4477</v>
      </c>
      <c r="AM11" s="22">
        <v>173</v>
      </c>
      <c r="AN11" s="22">
        <v>5</v>
      </c>
      <c r="AO11" s="22">
        <v>1924</v>
      </c>
      <c r="AP11" s="22">
        <v>436</v>
      </c>
      <c r="AQ11" s="22">
        <v>5788</v>
      </c>
      <c r="AR11" s="22">
        <v>29</v>
      </c>
      <c r="AS11" s="22">
        <v>127</v>
      </c>
      <c r="AT11" s="22">
        <v>133</v>
      </c>
      <c r="AU11" s="22">
        <v>52</v>
      </c>
      <c r="AV11" s="22">
        <v>1056</v>
      </c>
      <c r="AW11" s="22">
        <v>226</v>
      </c>
      <c r="AX11" s="22">
        <v>341</v>
      </c>
      <c r="AY11" s="22">
        <v>3</v>
      </c>
      <c r="AZ11" s="22">
        <v>70</v>
      </c>
      <c r="BA11" s="22">
        <v>2</v>
      </c>
      <c r="BB11" s="22"/>
      <c r="BC11" s="22"/>
      <c r="BD11" s="22">
        <v>2</v>
      </c>
      <c r="BE11" s="22"/>
      <c r="BF11" s="22">
        <v>68</v>
      </c>
      <c r="BG11" s="22"/>
      <c r="BH11" s="22">
        <v>4</v>
      </c>
      <c r="BI11" s="22"/>
      <c r="BJ11" s="22"/>
      <c r="BK11" s="22"/>
      <c r="BL11" s="22"/>
      <c r="BM11" s="22"/>
      <c r="BN11" s="22">
        <v>259</v>
      </c>
      <c r="BO11" s="22">
        <v>4</v>
      </c>
      <c r="BP11" s="22">
        <v>2</v>
      </c>
      <c r="BQ11" s="22">
        <v>34921</v>
      </c>
      <c r="BR11" s="22">
        <v>493</v>
      </c>
      <c r="BS11" s="22">
        <v>21</v>
      </c>
      <c r="BT11" s="22"/>
      <c r="BU11" s="22">
        <v>91</v>
      </c>
      <c r="BV11" s="22"/>
      <c r="BW11" s="22">
        <v>80629</v>
      </c>
      <c r="BX11" s="22">
        <v>4253</v>
      </c>
      <c r="BY11" s="22">
        <v>74827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17949</v>
      </c>
      <c r="CN11" s="22"/>
      <c r="CO11" s="22">
        <v>95</v>
      </c>
      <c r="CP11" s="22">
        <v>24407</v>
      </c>
      <c r="CQ11" s="22"/>
      <c r="CR11" s="22"/>
      <c r="CS11" s="22"/>
      <c r="CT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>
        <v>1263</v>
      </c>
      <c r="DH11" s="22"/>
      <c r="DI11" s="22"/>
      <c r="DJ11" s="22">
        <v>10423</v>
      </c>
      <c r="DK11" s="22"/>
      <c r="DL11" s="22"/>
      <c r="DM11" s="22"/>
      <c r="DN11" s="22"/>
      <c r="DO11" s="22">
        <v>1634</v>
      </c>
      <c r="DP11" s="22"/>
      <c r="DQ11" s="22"/>
      <c r="DR11" s="22">
        <v>477</v>
      </c>
      <c r="DS11" s="22">
        <v>10989</v>
      </c>
      <c r="DT11" s="22">
        <v>6204</v>
      </c>
      <c r="DU11" s="22">
        <v>1931</v>
      </c>
      <c r="DV11" s="22"/>
      <c r="DW11" s="22">
        <v>4011</v>
      </c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>
        <v>533</v>
      </c>
      <c r="EL11" s="22">
        <v>4055</v>
      </c>
      <c r="EM11" s="22">
        <v>271</v>
      </c>
      <c r="EN11" s="22"/>
      <c r="EO11" s="22">
        <v>3785</v>
      </c>
      <c r="EP11" s="22"/>
      <c r="EQ11" s="22"/>
      <c r="ER11" s="22"/>
      <c r="ES11" s="22"/>
      <c r="ET11" s="22"/>
      <c r="EU11" s="22"/>
      <c r="EV11" s="22"/>
      <c r="EW11" s="22"/>
      <c r="EX11" s="22"/>
      <c r="EY11" s="22"/>
    </row>
    <row r="12" spans="7:155" s="19" customFormat="1" ht="15" customHeight="1">
      <c r="H12" s="23" t="s">
        <v>125</v>
      </c>
      <c r="I12" s="24" t="s">
        <v>126</v>
      </c>
      <c r="J12" s="25">
        <f>(J11/J10)*100</f>
        <v>9.162574953252961E-2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7:155" s="19" customFormat="1" ht="15" customHeight="1">
      <c r="H13" s="20" t="s">
        <v>127</v>
      </c>
      <c r="I13" s="21" t="s">
        <v>124</v>
      </c>
      <c r="J13" s="22">
        <f>SUM(K13:BZ13)</f>
        <v>353347</v>
      </c>
      <c r="K13" s="22">
        <v>9665</v>
      </c>
      <c r="L13" s="22">
        <v>467</v>
      </c>
      <c r="M13" s="22">
        <v>1839</v>
      </c>
      <c r="N13" s="22">
        <v>1</v>
      </c>
      <c r="O13" s="22"/>
      <c r="P13" s="22"/>
      <c r="Q13" s="22">
        <v>101</v>
      </c>
      <c r="R13" s="22">
        <v>119</v>
      </c>
      <c r="S13" s="22">
        <v>148</v>
      </c>
      <c r="T13" s="22"/>
      <c r="U13" s="22"/>
      <c r="V13" s="22">
        <v>3130</v>
      </c>
      <c r="W13" s="22">
        <v>19983</v>
      </c>
      <c r="X13" s="22">
        <v>26061</v>
      </c>
      <c r="Y13" s="22">
        <v>4234</v>
      </c>
      <c r="Z13" s="22"/>
      <c r="AA13" s="22">
        <v>12942</v>
      </c>
      <c r="AB13" s="22">
        <v>10881</v>
      </c>
      <c r="AC13" s="22"/>
      <c r="AD13" s="22"/>
      <c r="AE13" s="22"/>
      <c r="AF13" s="22"/>
      <c r="AG13" s="22"/>
      <c r="AH13" s="22">
        <v>1</v>
      </c>
      <c r="AI13" s="22"/>
      <c r="AJ13" s="22"/>
      <c r="AK13" s="22"/>
      <c r="AL13" s="22">
        <v>8635</v>
      </c>
      <c r="AM13" s="22">
        <v>271</v>
      </c>
      <c r="AN13" s="22">
        <v>10</v>
      </c>
      <c r="AO13" s="22">
        <v>2811</v>
      </c>
      <c r="AP13" s="22">
        <v>460</v>
      </c>
      <c r="AQ13" s="22">
        <v>4323</v>
      </c>
      <c r="AR13" s="22">
        <v>18</v>
      </c>
      <c r="AS13" s="22">
        <v>153</v>
      </c>
      <c r="AT13" s="22">
        <v>125</v>
      </c>
      <c r="AU13" s="22">
        <v>42</v>
      </c>
      <c r="AV13" s="22">
        <v>1038</v>
      </c>
      <c r="AW13" s="22">
        <v>73</v>
      </c>
      <c r="AX13" s="22">
        <v>427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163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192</v>
      </c>
      <c r="BO13" s="22">
        <v>10</v>
      </c>
      <c r="BP13" s="22">
        <v>4</v>
      </c>
      <c r="BQ13" s="22">
        <v>40174</v>
      </c>
      <c r="BR13" s="22">
        <v>970</v>
      </c>
      <c r="BS13" s="22">
        <v>18</v>
      </c>
      <c r="BT13" s="22">
        <v>1</v>
      </c>
      <c r="BU13" s="22">
        <v>137</v>
      </c>
      <c r="BV13" s="22"/>
      <c r="BW13" s="22">
        <v>95213</v>
      </c>
      <c r="BX13" s="22">
        <v>7738</v>
      </c>
      <c r="BY13" s="22">
        <v>100651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13415</v>
      </c>
      <c r="CN13" s="22"/>
      <c r="CO13" s="22">
        <v>25</v>
      </c>
      <c r="CP13" s="22">
        <v>18377</v>
      </c>
      <c r="CQ13" s="22"/>
      <c r="CR13" s="22"/>
      <c r="CS13" s="22"/>
      <c r="CT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>
        <v>6</v>
      </c>
      <c r="DG13" s="22">
        <v>616</v>
      </c>
      <c r="DH13" s="22"/>
      <c r="DI13" s="22">
        <v>25</v>
      </c>
      <c r="DJ13" s="22">
        <v>5050</v>
      </c>
      <c r="DK13" s="22"/>
      <c r="DL13" s="22"/>
      <c r="DM13" s="22"/>
      <c r="DN13" s="22"/>
      <c r="DO13" s="22">
        <v>2736</v>
      </c>
      <c r="DP13" s="22"/>
      <c r="DQ13" s="22"/>
      <c r="DR13" s="22">
        <v>432</v>
      </c>
      <c r="DS13" s="22">
        <v>17103</v>
      </c>
      <c r="DT13" s="22">
        <v>12137</v>
      </c>
      <c r="DU13" s="22">
        <v>3140</v>
      </c>
      <c r="DV13" s="22"/>
      <c r="DW13" s="22">
        <v>6745</v>
      </c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>
        <v>2815</v>
      </c>
      <c r="EL13" s="22">
        <v>7638</v>
      </c>
      <c r="EM13" s="22">
        <v>1070</v>
      </c>
      <c r="EN13" s="22"/>
      <c r="EO13" s="22">
        <v>6070</v>
      </c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:155" s="19" customFormat="1" ht="15" customHeight="1">
      <c r="H14" s="23" t="s">
        <v>128</v>
      </c>
      <c r="I14" s="24" t="s">
        <v>126</v>
      </c>
      <c r="J14" s="25">
        <f>(J13/J10)*100</f>
        <v>0.1235345344518454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</row>
    <row r="15" spans="7:155" s="19" customFormat="1" ht="15" customHeight="1">
      <c r="H15" s="20" t="s">
        <v>129</v>
      </c>
      <c r="I15" s="21" t="s">
        <v>124</v>
      </c>
      <c r="J15" s="22">
        <f>SUM(K15:BZ15)</f>
        <v>282326557</v>
      </c>
      <c r="K15" s="22">
        <v>18590</v>
      </c>
      <c r="L15" s="22">
        <v>233</v>
      </c>
      <c r="M15" s="22">
        <v>2078</v>
      </c>
      <c r="N15" s="22"/>
      <c r="O15" s="22"/>
      <c r="P15" s="22"/>
      <c r="Q15" s="22">
        <v>91</v>
      </c>
      <c r="R15" s="22">
        <v>151</v>
      </c>
      <c r="S15" s="22">
        <v>702</v>
      </c>
      <c r="T15" s="22"/>
      <c r="U15" s="22"/>
      <c r="V15" s="22">
        <v>12979</v>
      </c>
      <c r="W15" s="22">
        <v>68668</v>
      </c>
      <c r="X15" s="22">
        <v>145447</v>
      </c>
      <c r="Y15" s="22">
        <v>11916</v>
      </c>
      <c r="Z15" s="22">
        <v>1</v>
      </c>
      <c r="AA15" s="22">
        <v>71422</v>
      </c>
      <c r="AB15" s="22">
        <v>33508</v>
      </c>
      <c r="AC15" s="22">
        <v>62</v>
      </c>
      <c r="AD15" s="22">
        <v>3</v>
      </c>
      <c r="AE15" s="22">
        <v>2</v>
      </c>
      <c r="AF15" s="22">
        <v>24</v>
      </c>
      <c r="AG15" s="22"/>
      <c r="AH15" s="22">
        <v>9</v>
      </c>
      <c r="AI15" s="22"/>
      <c r="AJ15" s="22"/>
      <c r="AK15" s="22"/>
      <c r="AL15" s="22">
        <v>15217</v>
      </c>
      <c r="AM15" s="22">
        <v>415</v>
      </c>
      <c r="AN15" s="22">
        <v>40</v>
      </c>
      <c r="AO15" s="22">
        <v>7279</v>
      </c>
      <c r="AP15" s="22">
        <v>809</v>
      </c>
      <c r="AQ15" s="22">
        <v>4992</v>
      </c>
      <c r="AR15" s="22">
        <v>333</v>
      </c>
      <c r="AS15" s="22">
        <v>1431</v>
      </c>
      <c r="AT15" s="22">
        <v>1330</v>
      </c>
      <c r="AU15" s="22">
        <v>102</v>
      </c>
      <c r="AV15" s="22">
        <v>528</v>
      </c>
      <c r="AW15" s="22">
        <v>149</v>
      </c>
      <c r="AX15" s="22">
        <v>2017</v>
      </c>
      <c r="AY15" s="22">
        <v>9</v>
      </c>
      <c r="AZ15" s="22">
        <v>876</v>
      </c>
      <c r="BA15" s="22">
        <v>38</v>
      </c>
      <c r="BB15" s="22">
        <v>12208</v>
      </c>
      <c r="BC15" s="22">
        <v>12</v>
      </c>
      <c r="BD15" s="22">
        <v>685</v>
      </c>
      <c r="BE15" s="22"/>
      <c r="BF15" s="22">
        <v>330</v>
      </c>
      <c r="BG15" s="22">
        <v>45</v>
      </c>
      <c r="BH15" s="22">
        <v>131800</v>
      </c>
      <c r="BI15" s="22"/>
      <c r="BJ15" s="22">
        <v>50</v>
      </c>
      <c r="BK15" s="22">
        <v>13</v>
      </c>
      <c r="BL15" s="22"/>
      <c r="BM15" s="22"/>
      <c r="BN15" s="22">
        <v>5519</v>
      </c>
      <c r="BO15" s="22">
        <v>38</v>
      </c>
      <c r="BP15" s="22">
        <v>405</v>
      </c>
      <c r="BQ15" s="22">
        <v>111616</v>
      </c>
      <c r="BR15" s="22">
        <v>13541</v>
      </c>
      <c r="BS15" s="22">
        <v>223</v>
      </c>
      <c r="BT15" s="22"/>
      <c r="BU15" s="22">
        <v>919</v>
      </c>
      <c r="BV15" s="22"/>
      <c r="BW15" s="22">
        <v>281057628</v>
      </c>
      <c r="BX15" s="22">
        <v>27433</v>
      </c>
      <c r="BY15" s="22">
        <v>562640</v>
      </c>
      <c r="BZ15" s="22">
        <v>1</v>
      </c>
      <c r="CB15" s="22"/>
      <c r="CC15" s="22">
        <v>108942200</v>
      </c>
      <c r="CD15" s="22">
        <v>153213987</v>
      </c>
      <c r="CE15" s="22"/>
      <c r="CF15" s="22">
        <v>172162155</v>
      </c>
      <c r="CG15" s="22">
        <v>193635273</v>
      </c>
      <c r="CH15" s="22">
        <v>5249400</v>
      </c>
      <c r="CI15" s="22">
        <v>46694000</v>
      </c>
      <c r="CJ15" s="22">
        <v>67727000</v>
      </c>
      <c r="CK15" s="22">
        <v>132777300</v>
      </c>
      <c r="CL15" s="22">
        <v>3505</v>
      </c>
      <c r="CM15" s="22">
        <v>100177525</v>
      </c>
      <c r="CN15" s="22"/>
      <c r="CO15" s="22">
        <v>135511</v>
      </c>
      <c r="CP15" s="22">
        <v>1288634</v>
      </c>
      <c r="CQ15" s="22"/>
      <c r="CR15" s="22">
        <v>371947</v>
      </c>
      <c r="CS15" s="22">
        <v>42017</v>
      </c>
      <c r="CT15" s="22">
        <v>522</v>
      </c>
      <c r="CV15" s="22"/>
      <c r="CW15" s="22">
        <v>17525796</v>
      </c>
      <c r="CX15" s="22">
        <v>8598383</v>
      </c>
      <c r="CY15" s="22"/>
      <c r="CZ15" s="22">
        <v>91915750</v>
      </c>
      <c r="DA15" s="22">
        <v>56170848</v>
      </c>
      <c r="DB15" s="22">
        <v>1545979</v>
      </c>
      <c r="DC15" s="22">
        <v>14823</v>
      </c>
      <c r="DD15" s="22">
        <v>2301205</v>
      </c>
      <c r="DE15" s="22">
        <v>23997347</v>
      </c>
      <c r="DF15" s="22">
        <v>421</v>
      </c>
      <c r="DG15" s="22">
        <v>77846932</v>
      </c>
      <c r="DH15" s="22"/>
      <c r="DI15" s="22">
        <v>178</v>
      </c>
      <c r="DJ15" s="22">
        <v>726550</v>
      </c>
      <c r="DK15" s="22"/>
      <c r="DL15" s="22">
        <v>131405</v>
      </c>
      <c r="DM15" s="22">
        <v>12204</v>
      </c>
      <c r="DN15" s="22">
        <v>365</v>
      </c>
      <c r="DO15" s="22">
        <v>7106</v>
      </c>
      <c r="DP15" s="22"/>
      <c r="DQ15" s="22"/>
      <c r="DR15" s="22">
        <v>2016</v>
      </c>
      <c r="DS15" s="22">
        <v>53736</v>
      </c>
      <c r="DT15" s="22">
        <v>50657</v>
      </c>
      <c r="DU15" s="22">
        <v>5145</v>
      </c>
      <c r="DV15" s="22"/>
      <c r="DW15" s="22">
        <v>45931</v>
      </c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>
        <v>14894</v>
      </c>
      <c r="EL15" s="22">
        <v>56643</v>
      </c>
      <c r="EM15" s="22">
        <v>6760</v>
      </c>
      <c r="EN15" s="22"/>
      <c r="EO15" s="22">
        <v>23877</v>
      </c>
      <c r="EP15" s="22"/>
      <c r="EQ15" s="22"/>
      <c r="ER15" s="22"/>
      <c r="ES15" s="22"/>
      <c r="ET15" s="22"/>
      <c r="EU15" s="22"/>
      <c r="EV15" s="22"/>
      <c r="EW15" s="22"/>
      <c r="EX15" s="22"/>
      <c r="EY15" s="22"/>
    </row>
    <row r="16" spans="7:155" s="19" customFormat="1" ht="15" customHeight="1">
      <c r="H16" s="23" t="s">
        <v>127</v>
      </c>
      <c r="I16" s="24" t="s">
        <v>126</v>
      </c>
      <c r="J16" s="25">
        <f>(J15/J10)*100</f>
        <v>98.704898534266292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8:155" s="19" customFormat="1" ht="15" customHeight="1">
      <c r="H17" s="20" t="s">
        <v>130</v>
      </c>
      <c r="I17" s="21" t="s">
        <v>124</v>
      </c>
      <c r="J17" s="22">
        <f>SUM(K17:BZ17)</f>
        <v>171392</v>
      </c>
      <c r="K17" s="22">
        <v>6068</v>
      </c>
      <c r="L17" s="22">
        <v>217</v>
      </c>
      <c r="M17" s="22">
        <v>623</v>
      </c>
      <c r="N17" s="22"/>
      <c r="O17" s="22"/>
      <c r="P17" s="22"/>
      <c r="Q17" s="22">
        <v>1</v>
      </c>
      <c r="R17" s="22">
        <v>58</v>
      </c>
      <c r="S17" s="22">
        <v>62</v>
      </c>
      <c r="T17" s="22"/>
      <c r="U17" s="22"/>
      <c r="V17" s="22">
        <v>1259</v>
      </c>
      <c r="W17" s="22">
        <v>10415</v>
      </c>
      <c r="X17" s="22">
        <v>11956</v>
      </c>
      <c r="Y17" s="22">
        <v>2534</v>
      </c>
      <c r="Z17" s="22"/>
      <c r="AA17" s="22">
        <v>5109</v>
      </c>
      <c r="AB17" s="22">
        <v>3657</v>
      </c>
      <c r="AC17" s="22">
        <v>5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3944</v>
      </c>
      <c r="AM17" s="22">
        <v>184</v>
      </c>
      <c r="AN17" s="22"/>
      <c r="AO17" s="22">
        <v>923</v>
      </c>
      <c r="AP17" s="22">
        <v>49</v>
      </c>
      <c r="AQ17" s="22">
        <v>727</v>
      </c>
      <c r="AR17" s="22">
        <v>11</v>
      </c>
      <c r="AS17" s="22">
        <v>30</v>
      </c>
      <c r="AT17" s="22">
        <v>48</v>
      </c>
      <c r="AU17" s="22">
        <v>6</v>
      </c>
      <c r="AV17" s="22">
        <v>131</v>
      </c>
      <c r="AW17" s="22">
        <v>45</v>
      </c>
      <c r="AX17" s="22">
        <v>80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177</v>
      </c>
      <c r="BO17" s="22">
        <v>4</v>
      </c>
      <c r="BP17" s="22">
        <v>1</v>
      </c>
      <c r="BQ17" s="22">
        <v>15524</v>
      </c>
      <c r="BR17" s="22">
        <v>466</v>
      </c>
      <c r="BS17" s="22">
        <v>8</v>
      </c>
      <c r="BT17" s="22"/>
      <c r="BU17" s="22">
        <v>79</v>
      </c>
      <c r="BV17" s="22"/>
      <c r="BW17" s="22">
        <v>53419</v>
      </c>
      <c r="BX17" s="22">
        <v>2507</v>
      </c>
      <c r="BY17" s="22">
        <v>51008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15995</v>
      </c>
      <c r="CN17" s="22"/>
      <c r="CO17" s="22">
        <v>2</v>
      </c>
      <c r="CP17" s="22">
        <v>8272</v>
      </c>
      <c r="CQ17" s="22"/>
      <c r="CR17" s="22"/>
      <c r="CS17" s="22"/>
      <c r="CT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>
        <v>1134</v>
      </c>
      <c r="DH17" s="22"/>
      <c r="DI17" s="22">
        <v>2</v>
      </c>
      <c r="DJ17" s="22">
        <v>2489</v>
      </c>
      <c r="DK17" s="22"/>
      <c r="DL17" s="22"/>
      <c r="DM17" s="22"/>
      <c r="DN17" s="22"/>
      <c r="DO17" s="22">
        <v>865</v>
      </c>
      <c r="DP17" s="22"/>
      <c r="DQ17" s="22"/>
      <c r="DR17" s="22">
        <v>88</v>
      </c>
      <c r="DS17" s="22">
        <v>9010</v>
      </c>
      <c r="DT17" s="22">
        <v>4943</v>
      </c>
      <c r="DU17" s="22">
        <v>2006</v>
      </c>
      <c r="DV17" s="22"/>
      <c r="DW17" s="22">
        <v>2771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>
        <v>1393</v>
      </c>
      <c r="EL17" s="22">
        <v>3813</v>
      </c>
      <c r="EM17" s="22">
        <v>526</v>
      </c>
      <c r="EN17" s="22"/>
      <c r="EO17" s="22">
        <v>2255</v>
      </c>
      <c r="EP17" s="22"/>
      <c r="EQ17" s="22"/>
      <c r="ER17" s="22"/>
      <c r="ES17" s="22"/>
      <c r="ET17" s="22"/>
      <c r="EU17" s="22"/>
      <c r="EV17" s="22"/>
      <c r="EW17" s="22"/>
      <c r="EX17" s="22"/>
      <c r="EY17" s="22"/>
    </row>
    <row r="18" spans="8:155" s="19" customFormat="1" ht="15" customHeight="1">
      <c r="H18" s="23" t="s">
        <v>131</v>
      </c>
      <c r="I18" s="24" t="s">
        <v>126</v>
      </c>
      <c r="J18" s="25">
        <f>(J17/J10)*100</f>
        <v>5.9920788711297066E-2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</row>
    <row r="19" spans="8:155" s="19" customFormat="1" ht="15" customHeight="1">
      <c r="H19" s="20" t="s">
        <v>128</v>
      </c>
      <c r="I19" s="21" t="s">
        <v>124</v>
      </c>
      <c r="J19" s="22">
        <f>SUM(K19:BZ19)</f>
        <v>105611</v>
      </c>
      <c r="K19" s="22">
        <v>3978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61</v>
      </c>
      <c r="T19" s="22"/>
      <c r="U19" s="22"/>
      <c r="V19" s="22">
        <v>1079</v>
      </c>
      <c r="W19" s="22">
        <v>6978</v>
      </c>
      <c r="X19" s="22">
        <v>7718</v>
      </c>
      <c r="Y19" s="22">
        <v>1362</v>
      </c>
      <c r="Z19" s="22"/>
      <c r="AA19" s="22">
        <v>3784</v>
      </c>
      <c r="AB19" s="22">
        <v>2690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1658</v>
      </c>
      <c r="AM19" s="22">
        <v>210</v>
      </c>
      <c r="AN19" s="22"/>
      <c r="AO19" s="22">
        <v>1127</v>
      </c>
      <c r="AP19" s="22">
        <v>72</v>
      </c>
      <c r="AQ19" s="22">
        <v>1367</v>
      </c>
      <c r="AR19" s="22">
        <v>12</v>
      </c>
      <c r="AS19" s="22"/>
      <c r="AT19" s="22">
        <v>16</v>
      </c>
      <c r="AU19" s="22">
        <v>11</v>
      </c>
      <c r="AV19" s="22">
        <v>361</v>
      </c>
      <c r="AW19" s="22">
        <v>33</v>
      </c>
      <c r="AX19" s="22">
        <v>72</v>
      </c>
      <c r="AY19" s="22"/>
      <c r="AZ19" s="22">
        <v>42</v>
      </c>
      <c r="BA19" s="22"/>
      <c r="BB19" s="22"/>
      <c r="BC19" s="22"/>
      <c r="BD19" s="22"/>
      <c r="BE19" s="22"/>
      <c r="BF19" s="22">
        <v>15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76</v>
      </c>
      <c r="BO19" s="22">
        <v>2</v>
      </c>
      <c r="BP19" s="22">
        <v>4</v>
      </c>
      <c r="BQ19" s="22">
        <v>9244</v>
      </c>
      <c r="BR19" s="22">
        <v>394</v>
      </c>
      <c r="BS19" s="22">
        <v>4</v>
      </c>
      <c r="BT19" s="22"/>
      <c r="BU19" s="22">
        <v>10</v>
      </c>
      <c r="BV19" s="22"/>
      <c r="BW19" s="22">
        <v>32327</v>
      </c>
      <c r="BX19" s="22">
        <v>3773</v>
      </c>
      <c r="BY19" s="22">
        <v>26664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7618</v>
      </c>
      <c r="CN19" s="22"/>
      <c r="CO19" s="22"/>
      <c r="CP19" s="22">
        <v>7804</v>
      </c>
      <c r="CQ19" s="22"/>
      <c r="CR19" s="22"/>
      <c r="CS19" s="22"/>
      <c r="CT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>
        <v>21</v>
      </c>
      <c r="DG19" s="22">
        <v>1966</v>
      </c>
      <c r="DH19" s="22"/>
      <c r="DI19" s="22"/>
      <c r="DJ19" s="22">
        <v>3321</v>
      </c>
      <c r="DK19" s="22"/>
      <c r="DL19" s="22"/>
      <c r="DM19" s="22"/>
      <c r="DN19" s="22"/>
      <c r="DO19" s="22">
        <v>1105</v>
      </c>
      <c r="DP19" s="22"/>
      <c r="DQ19" s="22"/>
      <c r="DR19" s="22">
        <v>110</v>
      </c>
      <c r="DS19" s="22">
        <v>6727</v>
      </c>
      <c r="DT19" s="22">
        <v>3890</v>
      </c>
      <c r="DU19" s="22">
        <v>1166</v>
      </c>
      <c r="DV19" s="22"/>
      <c r="DW19" s="22">
        <v>2132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>
        <v>248</v>
      </c>
      <c r="EL19" s="22">
        <v>1400</v>
      </c>
      <c r="EM19" s="22">
        <v>196</v>
      </c>
      <c r="EN19" s="22"/>
      <c r="EO19" s="22">
        <v>1581</v>
      </c>
      <c r="EP19" s="22"/>
      <c r="EQ19" s="22"/>
      <c r="ER19" s="22"/>
      <c r="ES19" s="22"/>
      <c r="ET19" s="22"/>
      <c r="EU19" s="22"/>
      <c r="EV19" s="22"/>
      <c r="EW19" s="22"/>
      <c r="EX19" s="22"/>
      <c r="EY19" s="22"/>
    </row>
    <row r="20" spans="8:155" s="19" customFormat="1" ht="15" customHeight="1">
      <c r="H20" s="23" t="s">
        <v>132</v>
      </c>
      <c r="I20" s="24" t="s">
        <v>126</v>
      </c>
      <c r="J20" s="25">
        <f>(J19/J10)*100</f>
        <v>3.6922927654667634E-2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</row>
    <row r="21" spans="8:155" s="19" customFormat="1" ht="15" customHeight="1">
      <c r="H21" s="20" t="s">
        <v>127</v>
      </c>
      <c r="I21" s="21" t="s">
        <v>124</v>
      </c>
      <c r="J21" s="22">
        <f>SUM(K21:BZ21)</f>
        <v>462754</v>
      </c>
      <c r="K21" s="22">
        <v>10783</v>
      </c>
      <c r="L21" s="22">
        <v>238</v>
      </c>
      <c r="M21" s="22">
        <v>750</v>
      </c>
      <c r="N21" s="22"/>
      <c r="O21" s="22"/>
      <c r="P21" s="22"/>
      <c r="Q21" s="22">
        <v>20</v>
      </c>
      <c r="R21" s="22">
        <v>89</v>
      </c>
      <c r="S21" s="22">
        <v>243</v>
      </c>
      <c r="T21" s="22"/>
      <c r="U21" s="22"/>
      <c r="V21" s="22">
        <v>3792</v>
      </c>
      <c r="W21" s="22">
        <v>25131</v>
      </c>
      <c r="X21" s="22">
        <v>38179</v>
      </c>
      <c r="Y21" s="22">
        <v>4364</v>
      </c>
      <c r="Z21" s="22"/>
      <c r="AA21" s="22">
        <v>20653</v>
      </c>
      <c r="AB21" s="22">
        <v>11473</v>
      </c>
      <c r="AC21" s="22">
        <v>3</v>
      </c>
      <c r="AD21" s="22">
        <v>2</v>
      </c>
      <c r="AE21" s="22"/>
      <c r="AF21" s="22">
        <v>1</v>
      </c>
      <c r="AG21" s="22"/>
      <c r="AH21" s="22"/>
      <c r="AI21" s="22"/>
      <c r="AJ21" s="22"/>
      <c r="AK21" s="22"/>
      <c r="AL21" s="22">
        <v>5514</v>
      </c>
      <c r="AM21" s="22">
        <v>318</v>
      </c>
      <c r="AN21" s="22">
        <v>5</v>
      </c>
      <c r="AO21" s="22">
        <v>3316</v>
      </c>
      <c r="AP21" s="22">
        <v>336</v>
      </c>
      <c r="AQ21" s="22">
        <v>5056</v>
      </c>
      <c r="AR21" s="22">
        <v>111</v>
      </c>
      <c r="AS21" s="22">
        <v>566</v>
      </c>
      <c r="AT21" s="22">
        <v>249</v>
      </c>
      <c r="AU21" s="22">
        <v>28</v>
      </c>
      <c r="AV21" s="22">
        <v>530</v>
      </c>
      <c r="AW21" s="22">
        <v>191</v>
      </c>
      <c r="AX21" s="22">
        <v>872</v>
      </c>
      <c r="AY21" s="22">
        <v>1</v>
      </c>
      <c r="AZ21" s="22">
        <v>83</v>
      </c>
      <c r="BA21" s="22"/>
      <c r="BB21" s="22"/>
      <c r="BC21" s="22"/>
      <c r="BD21" s="22">
        <v>10</v>
      </c>
      <c r="BE21" s="22"/>
      <c r="BF21" s="22">
        <v>75</v>
      </c>
      <c r="BG21" s="22"/>
      <c r="BH21" s="22">
        <v>4</v>
      </c>
      <c r="BI21" s="22"/>
      <c r="BJ21" s="22"/>
      <c r="BK21" s="22"/>
      <c r="BL21" s="22"/>
      <c r="BM21" s="22"/>
      <c r="BN21" s="22">
        <v>401</v>
      </c>
      <c r="BO21" s="22">
        <v>22</v>
      </c>
      <c r="BP21" s="22">
        <v>13</v>
      </c>
      <c r="BQ21" s="22">
        <v>48896</v>
      </c>
      <c r="BR21" s="22">
        <v>2404</v>
      </c>
      <c r="BS21" s="22">
        <v>2</v>
      </c>
      <c r="BT21" s="22"/>
      <c r="BU21" s="22">
        <v>361</v>
      </c>
      <c r="BV21" s="22"/>
      <c r="BW21" s="22">
        <v>124373</v>
      </c>
      <c r="BX21" s="22">
        <v>10837</v>
      </c>
      <c r="BY21" s="22">
        <v>142458</v>
      </c>
      <c r="BZ21" s="22">
        <v>1</v>
      </c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2731</v>
      </c>
      <c r="CM21" s="22">
        <v>18789</v>
      </c>
      <c r="CN21" s="22"/>
      <c r="CO21" s="22">
        <v>79</v>
      </c>
      <c r="CP21" s="22">
        <v>53633</v>
      </c>
      <c r="CQ21" s="22"/>
      <c r="CR21" s="22"/>
      <c r="CS21" s="22"/>
      <c r="CT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>
        <v>189</v>
      </c>
      <c r="DG21" s="22">
        <v>5590</v>
      </c>
      <c r="DH21" s="22"/>
      <c r="DI21" s="22">
        <v>20</v>
      </c>
      <c r="DJ21" s="22">
        <v>18628</v>
      </c>
      <c r="DK21" s="22"/>
      <c r="DL21" s="22"/>
      <c r="DM21" s="22"/>
      <c r="DN21" s="22"/>
      <c r="DO21" s="22">
        <v>3267</v>
      </c>
      <c r="DP21" s="22"/>
      <c r="DQ21" s="22"/>
      <c r="DR21" s="22">
        <v>698</v>
      </c>
      <c r="DS21" s="22">
        <v>23966</v>
      </c>
      <c r="DT21" s="22">
        <v>18537</v>
      </c>
      <c r="DU21" s="22">
        <v>3382</v>
      </c>
      <c r="DV21" s="22"/>
      <c r="DW21" s="22">
        <v>12112</v>
      </c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>
        <v>1053</v>
      </c>
      <c r="EL21" s="22">
        <v>9083</v>
      </c>
      <c r="EM21" s="22">
        <v>971</v>
      </c>
      <c r="EN21" s="22"/>
      <c r="EO21" s="22">
        <v>8221</v>
      </c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8:155" s="19" customFormat="1" ht="15" customHeight="1">
      <c r="H22" s="23" t="s">
        <v>133</v>
      </c>
      <c r="I22" s="24" t="s">
        <v>126</v>
      </c>
      <c r="J22" s="25">
        <f>(J21/J10)*100</f>
        <v>0.16178459122542221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</row>
    <row r="23" spans="8:155" s="19" customFormat="1" ht="15" customHeight="1">
      <c r="H23" s="20" t="s">
        <v>134</v>
      </c>
      <c r="I23" s="21" t="s">
        <v>124</v>
      </c>
      <c r="J23" s="22">
        <f>SUM(K23:BZ23)</f>
        <v>730066</v>
      </c>
      <c r="K23" s="22">
        <v>11942</v>
      </c>
      <c r="L23" s="22">
        <v>257</v>
      </c>
      <c r="M23" s="22">
        <v>1252</v>
      </c>
      <c r="N23" s="22">
        <v>1</v>
      </c>
      <c r="O23" s="22"/>
      <c r="P23" s="22"/>
      <c r="Q23" s="22"/>
      <c r="R23" s="22">
        <v>140</v>
      </c>
      <c r="S23" s="22">
        <v>216</v>
      </c>
      <c r="T23" s="22"/>
      <c r="U23" s="22"/>
      <c r="V23" s="22">
        <v>5896</v>
      </c>
      <c r="W23" s="22">
        <v>33656</v>
      </c>
      <c r="X23" s="22">
        <v>62280</v>
      </c>
      <c r="Y23" s="22">
        <v>5551</v>
      </c>
      <c r="Z23" s="22"/>
      <c r="AA23" s="22">
        <v>32305</v>
      </c>
      <c r="AB23" s="22">
        <v>15965</v>
      </c>
      <c r="AC23" s="22">
        <v>9</v>
      </c>
      <c r="AD23" s="22">
        <v>2</v>
      </c>
      <c r="AE23" s="22">
        <v>1</v>
      </c>
      <c r="AF23" s="22"/>
      <c r="AG23" s="22"/>
      <c r="AH23" s="22"/>
      <c r="AI23" s="22"/>
      <c r="AJ23" s="22"/>
      <c r="AK23" s="22"/>
      <c r="AL23" s="22">
        <v>6434</v>
      </c>
      <c r="AM23" s="22">
        <v>373</v>
      </c>
      <c r="AN23" s="22">
        <v>4</v>
      </c>
      <c r="AO23" s="22">
        <v>4519</v>
      </c>
      <c r="AP23" s="22">
        <v>720</v>
      </c>
      <c r="AQ23" s="22">
        <v>5322</v>
      </c>
      <c r="AR23" s="22">
        <v>114</v>
      </c>
      <c r="AS23" s="22">
        <v>795</v>
      </c>
      <c r="AT23" s="22">
        <v>351</v>
      </c>
      <c r="AU23" s="22">
        <v>42</v>
      </c>
      <c r="AV23" s="22">
        <v>1354</v>
      </c>
      <c r="AW23" s="22">
        <v>158</v>
      </c>
      <c r="AX23" s="22">
        <v>471</v>
      </c>
      <c r="AY23" s="22">
        <v>4</v>
      </c>
      <c r="AZ23" s="22">
        <v>108</v>
      </c>
      <c r="BA23" s="22">
        <v>4</v>
      </c>
      <c r="BB23" s="22">
        <v>1</v>
      </c>
      <c r="BC23" s="22"/>
      <c r="BD23" s="22"/>
      <c r="BE23" s="22"/>
      <c r="BF23" s="22">
        <v>71</v>
      </c>
      <c r="BG23" s="22">
        <v>7</v>
      </c>
      <c r="BH23" s="22">
        <v>565</v>
      </c>
      <c r="BI23" s="22"/>
      <c r="BJ23" s="22"/>
      <c r="BK23" s="22"/>
      <c r="BL23" s="22"/>
      <c r="BM23" s="22"/>
      <c r="BN23" s="22">
        <v>742</v>
      </c>
      <c r="BO23" s="22">
        <v>11</v>
      </c>
      <c r="BP23" s="22">
        <v>1</v>
      </c>
      <c r="BQ23" s="22">
        <v>46009</v>
      </c>
      <c r="BR23" s="22">
        <v>3595</v>
      </c>
      <c r="BS23" s="22">
        <v>10</v>
      </c>
      <c r="BT23" s="22"/>
      <c r="BU23" s="22">
        <v>361</v>
      </c>
      <c r="BV23" s="22"/>
      <c r="BW23" s="22">
        <v>257376</v>
      </c>
      <c r="BX23" s="22">
        <v>17542</v>
      </c>
      <c r="BY23" s="22">
        <v>213529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62323</v>
      </c>
      <c r="CP23" s="22">
        <v>56228</v>
      </c>
      <c r="CQ23" s="22"/>
      <c r="CR23" s="22">
        <v>9690</v>
      </c>
      <c r="CS23" s="22"/>
      <c r="CT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127123</v>
      </c>
      <c r="DH23" s="22"/>
      <c r="DI23" s="22">
        <v>37</v>
      </c>
      <c r="DJ23" s="22">
        <v>20581</v>
      </c>
      <c r="DK23" s="22"/>
      <c r="DL23" s="22">
        <v>559</v>
      </c>
      <c r="DM23" s="22"/>
      <c r="DN23" s="22"/>
      <c r="DO23" s="22">
        <v>4474</v>
      </c>
      <c r="DP23" s="22"/>
      <c r="DQ23" s="22"/>
      <c r="DR23" s="22">
        <v>1059</v>
      </c>
      <c r="DS23" s="22">
        <v>29813</v>
      </c>
      <c r="DT23" s="22">
        <v>23293</v>
      </c>
      <c r="DU23" s="22">
        <v>3568</v>
      </c>
      <c r="DV23" s="22"/>
      <c r="DW23" s="22">
        <v>18730</v>
      </c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>
        <v>3841</v>
      </c>
      <c r="EL23" s="22">
        <v>21164</v>
      </c>
      <c r="EM23" s="22">
        <v>1976</v>
      </c>
      <c r="EN23" s="22"/>
      <c r="EO23" s="22">
        <v>11183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8:155" s="19" customFormat="1" ht="15" customHeight="1">
      <c r="H24" s="23" t="s">
        <v>135</v>
      </c>
      <c r="I24" s="24" t="s">
        <v>126</v>
      </c>
      <c r="J24" s="25">
        <f>(J23/J10)*100</f>
        <v>0.25524021267796521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</row>
    <row r="25" spans="8:155" s="19" customFormat="1" ht="15" customHeight="1">
      <c r="H25" s="20" t="s">
        <v>136</v>
      </c>
      <c r="I25" s="21" t="s">
        <v>124</v>
      </c>
      <c r="J25" s="22">
        <f>SUM(K25:BZ25)</f>
        <v>255926</v>
      </c>
      <c r="K25" s="22">
        <v>7891</v>
      </c>
      <c r="L25" s="22">
        <v>372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2385</v>
      </c>
      <c r="W25" s="22">
        <v>15118</v>
      </c>
      <c r="X25" s="22">
        <v>21531</v>
      </c>
      <c r="Y25" s="22">
        <v>4412</v>
      </c>
      <c r="Z25" s="22"/>
      <c r="AA25" s="22">
        <v>10604</v>
      </c>
      <c r="AB25" s="22">
        <v>7330</v>
      </c>
      <c r="AC25" s="22">
        <v>1</v>
      </c>
      <c r="AD25" s="22"/>
      <c r="AE25" s="22"/>
      <c r="AF25" s="22">
        <v>1</v>
      </c>
      <c r="AG25" s="22"/>
      <c r="AH25" s="22"/>
      <c r="AI25" s="22"/>
      <c r="AJ25" s="22"/>
      <c r="AK25" s="22"/>
      <c r="AL25" s="22">
        <v>4399</v>
      </c>
      <c r="AM25" s="22">
        <v>329</v>
      </c>
      <c r="AN25" s="22">
        <v>7</v>
      </c>
      <c r="AO25" s="22">
        <v>1893</v>
      </c>
      <c r="AP25" s="22">
        <v>1021</v>
      </c>
      <c r="AQ25" s="22">
        <v>2905</v>
      </c>
      <c r="AR25" s="22">
        <v>29</v>
      </c>
      <c r="AS25" s="22">
        <v>290</v>
      </c>
      <c r="AT25" s="22">
        <v>92</v>
      </c>
      <c r="AU25" s="22">
        <v>33</v>
      </c>
      <c r="AV25" s="22">
        <v>2996</v>
      </c>
      <c r="AW25" s="22">
        <v>38</v>
      </c>
      <c r="AX25" s="22">
        <v>699</v>
      </c>
      <c r="AY25" s="22"/>
      <c r="AZ25" s="22">
        <v>81</v>
      </c>
      <c r="BA25" s="22">
        <v>8</v>
      </c>
      <c r="BB25" s="22"/>
      <c r="BC25" s="22">
        <v>1</v>
      </c>
      <c r="BD25" s="22">
        <v>11</v>
      </c>
      <c r="BE25" s="22"/>
      <c r="BF25" s="22">
        <v>34</v>
      </c>
      <c r="BG25" s="22">
        <v>3</v>
      </c>
      <c r="BH25" s="22">
        <v>3</v>
      </c>
      <c r="BI25" s="22"/>
      <c r="BJ25" s="22"/>
      <c r="BK25" s="22"/>
      <c r="BL25" s="22"/>
      <c r="BM25" s="22"/>
      <c r="BN25" s="22">
        <v>98</v>
      </c>
      <c r="BO25" s="22"/>
      <c r="BP25" s="22">
        <v>4</v>
      </c>
      <c r="BQ25" s="22">
        <v>22998</v>
      </c>
      <c r="BR25" s="22">
        <v>850</v>
      </c>
      <c r="BS25" s="22">
        <v>153</v>
      </c>
      <c r="BT25" s="22"/>
      <c r="BU25" s="22">
        <v>207</v>
      </c>
      <c r="BV25" s="22"/>
      <c r="BW25" s="22">
        <v>71781</v>
      </c>
      <c r="BX25" s="22">
        <v>6431</v>
      </c>
      <c r="BY25" s="22">
        <v>67204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23332</v>
      </c>
      <c r="CN25" s="22"/>
      <c r="CO25" s="22">
        <v>128</v>
      </c>
      <c r="CP25" s="22">
        <v>12046</v>
      </c>
      <c r="CQ25" s="22"/>
      <c r="CR25" s="22"/>
      <c r="CS25" s="22"/>
      <c r="CT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>
        <v>2</v>
      </c>
      <c r="DG25" s="22">
        <v>7567</v>
      </c>
      <c r="DH25" s="22"/>
      <c r="DI25" s="22">
        <v>12</v>
      </c>
      <c r="DJ25" s="22">
        <v>4549</v>
      </c>
      <c r="DK25" s="22"/>
      <c r="DL25" s="22"/>
      <c r="DM25" s="22"/>
      <c r="DN25" s="22"/>
      <c r="DO25" s="22">
        <v>1847</v>
      </c>
      <c r="DP25" s="22"/>
      <c r="DQ25" s="22"/>
      <c r="DR25" s="22">
        <v>332</v>
      </c>
      <c r="DS25" s="22">
        <v>14731</v>
      </c>
      <c r="DT25" s="22">
        <v>11699</v>
      </c>
      <c r="DU25" s="22">
        <v>3769</v>
      </c>
      <c r="DV25" s="22"/>
      <c r="DW25" s="22">
        <v>5674</v>
      </c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>
        <v>377</v>
      </c>
      <c r="EL25" s="22">
        <v>4378</v>
      </c>
      <c r="EM25" s="22">
        <v>642</v>
      </c>
      <c r="EN25" s="22"/>
      <c r="EO25" s="22">
        <v>4777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</row>
    <row r="26" spans="8:155" s="19" customFormat="1" ht="15" customHeight="1">
      <c r="H26" s="23" t="s">
        <v>137</v>
      </c>
      <c r="I26" s="24" t="s">
        <v>126</v>
      </c>
      <c r="J26" s="25">
        <f>(J25/J10)*100</f>
        <v>8.9474933320851699E-2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</row>
    <row r="27" spans="8:155" s="19" customFormat="1" ht="15" customHeight="1">
      <c r="H27" s="20" t="s">
        <v>138</v>
      </c>
      <c r="I27" s="21" t="s">
        <v>124</v>
      </c>
      <c r="J27" s="22">
        <f>SUM(K27:BZ27)</f>
        <v>162605</v>
      </c>
      <c r="K27" s="22">
        <v>7923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86</v>
      </c>
      <c r="S27" s="22">
        <v>88</v>
      </c>
      <c r="T27" s="22"/>
      <c r="U27" s="22"/>
      <c r="V27" s="22">
        <v>1597</v>
      </c>
      <c r="W27" s="22">
        <v>8236</v>
      </c>
      <c r="X27" s="22">
        <v>10429</v>
      </c>
      <c r="Y27" s="22">
        <v>1842</v>
      </c>
      <c r="Z27" s="22"/>
      <c r="AA27" s="22">
        <v>5364</v>
      </c>
      <c r="AB27" s="22">
        <v>3262</v>
      </c>
      <c r="AC27" s="22">
        <v>9</v>
      </c>
      <c r="AD27" s="22"/>
      <c r="AE27" s="22">
        <v>3</v>
      </c>
      <c r="AF27" s="22"/>
      <c r="AG27" s="22"/>
      <c r="AH27" s="22"/>
      <c r="AI27" s="22"/>
      <c r="AJ27" s="22"/>
      <c r="AK27" s="22"/>
      <c r="AL27" s="22">
        <v>2696</v>
      </c>
      <c r="AM27" s="22">
        <v>193</v>
      </c>
      <c r="AN27" s="22">
        <v>2</v>
      </c>
      <c r="AO27" s="22">
        <v>1234</v>
      </c>
      <c r="AP27" s="22">
        <v>911</v>
      </c>
      <c r="AQ27" s="22">
        <v>3783</v>
      </c>
      <c r="AR27" s="22">
        <v>28</v>
      </c>
      <c r="AS27" s="22">
        <v>78</v>
      </c>
      <c r="AT27" s="22">
        <v>31</v>
      </c>
      <c r="AU27" s="22">
        <v>32</v>
      </c>
      <c r="AV27" s="22">
        <v>1119</v>
      </c>
      <c r="AW27" s="22">
        <v>28</v>
      </c>
      <c r="AX27" s="22">
        <v>204</v>
      </c>
      <c r="AY27" s="22">
        <v>1</v>
      </c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67</v>
      </c>
      <c r="BG27" s="22">
        <v>2</v>
      </c>
      <c r="BH27" s="22">
        <v>7</v>
      </c>
      <c r="BI27" s="22"/>
      <c r="BJ27" s="22"/>
      <c r="BK27" s="22"/>
      <c r="BL27" s="22"/>
      <c r="BM27" s="22"/>
      <c r="BN27" s="22">
        <v>79</v>
      </c>
      <c r="BO27" s="22"/>
      <c r="BP27" s="22">
        <v>6</v>
      </c>
      <c r="BQ27" s="22">
        <v>17606</v>
      </c>
      <c r="BR27" s="22">
        <v>587</v>
      </c>
      <c r="BS27" s="22">
        <v>3</v>
      </c>
      <c r="BT27" s="22"/>
      <c r="BU27" s="22">
        <v>95</v>
      </c>
      <c r="BV27" s="22"/>
      <c r="BW27" s="22">
        <v>47083</v>
      </c>
      <c r="BX27" s="22">
        <v>8360</v>
      </c>
      <c r="BY27" s="22">
        <v>38384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/>
      <c r="CP27" s="22">
        <v>27955</v>
      </c>
      <c r="CQ27" s="22"/>
      <c r="CR27" s="22"/>
      <c r="CS27" s="22">
        <v>85</v>
      </c>
      <c r="CT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>
        <v>14</v>
      </c>
      <c r="DG27" s="22">
        <v>3090</v>
      </c>
      <c r="DH27" s="22"/>
      <c r="DI27" s="22"/>
      <c r="DJ27" s="22">
        <v>7345</v>
      </c>
      <c r="DK27" s="22"/>
      <c r="DL27" s="22"/>
      <c r="DM27" s="22">
        <v>64</v>
      </c>
      <c r="DN27" s="22"/>
      <c r="DO27" s="22">
        <v>1220</v>
      </c>
      <c r="DP27" s="22"/>
      <c r="DQ27" s="22"/>
      <c r="DR27" s="22">
        <v>100</v>
      </c>
      <c r="DS27" s="22">
        <v>7865</v>
      </c>
      <c r="DT27" s="22">
        <v>5163</v>
      </c>
      <c r="DU27" s="22">
        <v>1632</v>
      </c>
      <c r="DV27" s="22"/>
      <c r="DW27" s="22">
        <v>2707</v>
      </c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>
        <v>371</v>
      </c>
      <c r="EL27" s="22">
        <v>2412</v>
      </c>
      <c r="EM27" s="22">
        <v>210</v>
      </c>
      <c r="EN27" s="22"/>
      <c r="EO27" s="22">
        <v>2512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</row>
    <row r="28" spans="8:155" s="19" customFormat="1" ht="15" customHeight="1">
      <c r="H28" s="23" t="s">
        <v>137</v>
      </c>
      <c r="I28" s="24" t="s">
        <v>126</v>
      </c>
      <c r="J28" s="25">
        <f>(J27/J10)*100</f>
        <v>5.6848743514285732E-2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</row>
    <row r="29" spans="8:155" s="19" customFormat="1" ht="15" customHeight="1">
      <c r="H29" s="20" t="s">
        <v>139</v>
      </c>
      <c r="I29" s="21" t="s">
        <v>124</v>
      </c>
      <c r="J29" s="22">
        <f>SUM(K29:BZ29)</f>
        <v>396151</v>
      </c>
      <c r="K29" s="22">
        <v>12821</v>
      </c>
      <c r="L29" s="22">
        <v>433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303</v>
      </c>
      <c r="T29" s="22"/>
      <c r="U29" s="22"/>
      <c r="V29" s="22">
        <v>3421</v>
      </c>
      <c r="W29" s="22">
        <v>23666</v>
      </c>
      <c r="X29" s="22">
        <v>33976</v>
      </c>
      <c r="Y29" s="22">
        <v>5591</v>
      </c>
      <c r="Z29" s="22">
        <v>1</v>
      </c>
      <c r="AA29" s="22">
        <v>18173</v>
      </c>
      <c r="AB29" s="22">
        <v>10037</v>
      </c>
      <c r="AC29" s="22">
        <v>6</v>
      </c>
      <c r="AD29" s="22"/>
      <c r="AE29" s="22"/>
      <c r="AF29" s="22"/>
      <c r="AG29" s="22"/>
      <c r="AH29" s="22"/>
      <c r="AI29" s="22"/>
      <c r="AJ29" s="22"/>
      <c r="AK29" s="22"/>
      <c r="AL29" s="22">
        <v>5768</v>
      </c>
      <c r="AM29" s="22">
        <v>316</v>
      </c>
      <c r="AN29" s="22">
        <v>23</v>
      </c>
      <c r="AO29" s="22">
        <v>3965</v>
      </c>
      <c r="AP29" s="22">
        <v>1259</v>
      </c>
      <c r="AQ29" s="22">
        <v>8071</v>
      </c>
      <c r="AR29" s="22">
        <v>131</v>
      </c>
      <c r="AS29" s="22">
        <v>536</v>
      </c>
      <c r="AT29" s="22">
        <v>309</v>
      </c>
      <c r="AU29" s="22">
        <v>102</v>
      </c>
      <c r="AV29" s="22">
        <v>4071</v>
      </c>
      <c r="AW29" s="22">
        <v>139</v>
      </c>
      <c r="AX29" s="22">
        <v>741</v>
      </c>
      <c r="AY29" s="22">
        <v>3</v>
      </c>
      <c r="AZ29" s="22">
        <v>129</v>
      </c>
      <c r="BA29" s="22"/>
      <c r="BB29" s="22"/>
      <c r="BC29" s="22"/>
      <c r="BD29" s="22">
        <v>2</v>
      </c>
      <c r="BE29" s="22"/>
      <c r="BF29" s="22">
        <v>95</v>
      </c>
      <c r="BG29" s="22">
        <v>3</v>
      </c>
      <c r="BH29" s="22">
        <v>8</v>
      </c>
      <c r="BI29" s="22"/>
      <c r="BJ29" s="22">
        <v>1</v>
      </c>
      <c r="BK29" s="22"/>
      <c r="BL29" s="22"/>
      <c r="BM29" s="22"/>
      <c r="BN29" s="22">
        <v>325</v>
      </c>
      <c r="BO29" s="22">
        <v>1</v>
      </c>
      <c r="BP29" s="22">
        <v>13</v>
      </c>
      <c r="BQ29" s="22">
        <v>31658</v>
      </c>
      <c r="BR29" s="22">
        <v>1503</v>
      </c>
      <c r="BS29" s="22">
        <v>22</v>
      </c>
      <c r="BT29" s="22">
        <v>1</v>
      </c>
      <c r="BU29" s="22">
        <v>285</v>
      </c>
      <c r="BV29" s="22"/>
      <c r="BW29" s="22">
        <v>108677</v>
      </c>
      <c r="BX29" s="22">
        <v>9135</v>
      </c>
      <c r="BY29" s="22">
        <v>107842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24151</v>
      </c>
      <c r="CN29" s="22"/>
      <c r="CO29" s="22">
        <v>70</v>
      </c>
      <c r="CP29" s="22">
        <v>53711</v>
      </c>
      <c r="CQ29" s="22"/>
      <c r="CR29" s="22"/>
      <c r="CS29" s="22"/>
      <c r="CT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>
        <v>34</v>
      </c>
      <c r="DG29" s="22">
        <v>2993</v>
      </c>
      <c r="DH29" s="22"/>
      <c r="DI29" s="22">
        <v>19</v>
      </c>
      <c r="DJ29" s="22">
        <v>19473</v>
      </c>
      <c r="DK29" s="22"/>
      <c r="DL29" s="22"/>
      <c r="DM29" s="22"/>
      <c r="DN29" s="22"/>
      <c r="DO29" s="22">
        <v>3908</v>
      </c>
      <c r="DP29" s="22"/>
      <c r="DQ29" s="22"/>
      <c r="DR29" s="22">
        <v>479</v>
      </c>
      <c r="DS29" s="22">
        <v>21401</v>
      </c>
      <c r="DT29" s="22">
        <v>14237</v>
      </c>
      <c r="DU29" s="22">
        <v>4509</v>
      </c>
      <c r="DV29" s="22"/>
      <c r="DW29" s="22">
        <v>9144</v>
      </c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>
        <v>2229</v>
      </c>
      <c r="EL29" s="22">
        <v>10505</v>
      </c>
      <c r="EM29" s="22">
        <v>1079</v>
      </c>
      <c r="EN29" s="22"/>
      <c r="EO29" s="22">
        <v>8627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</row>
    <row r="30" spans="8:155" s="19" customFormat="1" ht="15" customHeight="1">
      <c r="H30" s="23" t="s">
        <v>140</v>
      </c>
      <c r="I30" s="24" t="s">
        <v>126</v>
      </c>
      <c r="J30" s="25">
        <f>(J29/J10)*100</f>
        <v>0.13849934867887093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</row>
    <row r="31" spans="8:155" s="19" customFormat="1" ht="15" customHeight="1">
      <c r="H31" s="20" t="s">
        <v>141</v>
      </c>
      <c r="I31" s="21" t="s">
        <v>124</v>
      </c>
      <c r="J31" s="22">
        <f>SUM(K31:BZ31)</f>
        <v>804461</v>
      </c>
      <c r="K31" s="22">
        <v>1889</v>
      </c>
      <c r="L31" s="22">
        <v>73</v>
      </c>
      <c r="M31" s="22">
        <v>188</v>
      </c>
      <c r="N31" s="22"/>
      <c r="O31" s="22"/>
      <c r="P31" s="22"/>
      <c r="Q31" s="22"/>
      <c r="R31" s="22">
        <v>55</v>
      </c>
      <c r="S31" s="22">
        <v>102</v>
      </c>
      <c r="T31" s="22"/>
      <c r="U31" s="22"/>
      <c r="V31" s="22">
        <v>330</v>
      </c>
      <c r="W31" s="22">
        <v>2182</v>
      </c>
      <c r="X31" s="22">
        <v>3009</v>
      </c>
      <c r="Y31" s="22">
        <v>362</v>
      </c>
      <c r="Z31" s="22"/>
      <c r="AA31" s="22">
        <v>1125</v>
      </c>
      <c r="AB31" s="22">
        <v>1349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545</v>
      </c>
      <c r="AM31" s="22">
        <v>37</v>
      </c>
      <c r="AN31" s="22"/>
      <c r="AO31" s="22">
        <v>536</v>
      </c>
      <c r="AP31" s="22">
        <v>255</v>
      </c>
      <c r="AQ31" s="22">
        <v>1500</v>
      </c>
      <c r="AR31" s="22">
        <v>450</v>
      </c>
      <c r="AS31" s="22">
        <v>63</v>
      </c>
      <c r="AT31" s="22">
        <v>57</v>
      </c>
      <c r="AU31" s="22">
        <v>33</v>
      </c>
      <c r="AV31" s="22">
        <v>90</v>
      </c>
      <c r="AW31" s="22">
        <v>26</v>
      </c>
      <c r="AX31" s="22">
        <v>62</v>
      </c>
      <c r="AY31" s="22"/>
      <c r="AZ31" s="22">
        <v>34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19</v>
      </c>
      <c r="BI31" s="22"/>
      <c r="BJ31" s="22"/>
      <c r="BK31" s="22"/>
      <c r="BL31" s="22"/>
      <c r="BM31" s="22"/>
      <c r="BN31" s="22">
        <v>59</v>
      </c>
      <c r="BO31" s="22">
        <v>2</v>
      </c>
      <c r="BP31" s="22">
        <v>4</v>
      </c>
      <c r="BQ31" s="22">
        <v>2193</v>
      </c>
      <c r="BR31" s="22">
        <v>174</v>
      </c>
      <c r="BS31" s="22">
        <v>4</v>
      </c>
      <c r="BT31" s="22"/>
      <c r="BU31" s="22">
        <v>23</v>
      </c>
      <c r="BV31" s="22"/>
      <c r="BW31" s="22">
        <v>775544</v>
      </c>
      <c r="BX31" s="22">
        <v>1926</v>
      </c>
      <c r="BY31" s="22">
        <v>10132</v>
      </c>
      <c r="BZ31" s="22"/>
      <c r="CB31" s="22"/>
      <c r="CC31" s="22"/>
      <c r="CD31" s="22">
        <v>749613</v>
      </c>
      <c r="CE31" s="22"/>
      <c r="CF31" s="22">
        <v>66505</v>
      </c>
      <c r="CG31" s="22">
        <v>1180800</v>
      </c>
      <c r="CH31" s="22"/>
      <c r="CI31" s="22"/>
      <c r="CJ31" s="22"/>
      <c r="CK31" s="22">
        <v>102000</v>
      </c>
      <c r="CL31" s="22"/>
      <c r="CM31" s="22">
        <v>1000</v>
      </c>
      <c r="CN31" s="22"/>
      <c r="CO31" s="22"/>
      <c r="CP31" s="22">
        <v>12804</v>
      </c>
      <c r="CQ31" s="22"/>
      <c r="CR31" s="22"/>
      <c r="CS31" s="22"/>
      <c r="CT31" s="22"/>
      <c r="CV31" s="22"/>
      <c r="CW31" s="22"/>
      <c r="CX31" s="22">
        <v>110103</v>
      </c>
      <c r="CY31" s="22"/>
      <c r="CZ31" s="22">
        <v>43560</v>
      </c>
      <c r="DA31" s="22">
        <v>588662</v>
      </c>
      <c r="DB31" s="22"/>
      <c r="DC31" s="22"/>
      <c r="DD31" s="22"/>
      <c r="DE31" s="22">
        <v>14420</v>
      </c>
      <c r="DF31" s="22"/>
      <c r="DG31" s="22">
        <v>250</v>
      </c>
      <c r="DH31" s="22"/>
      <c r="DI31" s="22"/>
      <c r="DJ31" s="22">
        <v>8671</v>
      </c>
      <c r="DK31" s="22"/>
      <c r="DL31" s="22"/>
      <c r="DM31" s="22"/>
      <c r="DN31" s="22"/>
      <c r="DO31" s="22">
        <v>469</v>
      </c>
      <c r="DP31" s="22"/>
      <c r="DQ31" s="22"/>
      <c r="DR31" s="22">
        <v>71</v>
      </c>
      <c r="DS31" s="22">
        <v>2065</v>
      </c>
      <c r="DT31" s="22">
        <v>992</v>
      </c>
      <c r="DU31" s="22">
        <v>257</v>
      </c>
      <c r="DV31" s="22"/>
      <c r="DW31" s="22">
        <v>1102</v>
      </c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>
        <v>112</v>
      </c>
      <c r="EL31" s="22">
        <v>1117</v>
      </c>
      <c r="EM31" s="22">
        <v>105</v>
      </c>
      <c r="EN31" s="22"/>
      <c r="EO31" s="22">
        <v>14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</row>
    <row r="32" spans="8:155" s="19" customFormat="1" ht="15" customHeight="1">
      <c r="H32" s="23" t="s">
        <v>142</v>
      </c>
      <c r="I32" s="24" t="s">
        <v>126</v>
      </c>
      <c r="J32" s="25">
        <f>(J31/J10)*100</f>
        <v>0.28124963596596547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99" max="31" man="1"/>
    <brk id="119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143</v>
      </c>
    </row>
    <row r="2" spans="7:78" ht="15" customHeight="1">
      <c r="G2" s="4" t="s">
        <v>168</v>
      </c>
      <c r="L2" s="13" t="s">
        <v>144</v>
      </c>
    </row>
    <row r="3" spans="7:78" hidden="1"/>
    <row r="4" spans="7:78" hidden="1"/>
    <row r="5" spans="7:78" hidden="1">
      <c r="G5" s="1" t="s">
        <v>169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145</v>
      </c>
      <c r="M9" s="9" t="s">
        <v>146</v>
      </c>
      <c r="N9" s="10" t="s">
        <v>147</v>
      </c>
      <c r="O9" s="9" t="s">
        <v>148</v>
      </c>
      <c r="P9" s="10" t="s">
        <v>149</v>
      </c>
      <c r="Q9" s="9" t="s">
        <v>150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151</v>
      </c>
      <c r="AA9" s="10" t="s">
        <v>152</v>
      </c>
      <c r="AB9" s="12" t="s">
        <v>153</v>
      </c>
      <c r="AC9" s="11" t="s">
        <v>24</v>
      </c>
      <c r="AD9" s="11" t="s">
        <v>25</v>
      </c>
      <c r="AE9" s="11" t="s">
        <v>154</v>
      </c>
      <c r="AF9" s="11" t="s">
        <v>155</v>
      </c>
      <c r="AG9" s="11" t="s">
        <v>156</v>
      </c>
      <c r="AH9" s="11" t="s">
        <v>157</v>
      </c>
      <c r="AI9" s="11" t="s">
        <v>30</v>
      </c>
      <c r="AJ9" s="11" t="s">
        <v>158</v>
      </c>
      <c r="AK9" s="11" t="s">
        <v>159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160</v>
      </c>
      <c r="BI9" s="9" t="s">
        <v>56</v>
      </c>
      <c r="BJ9" s="9" t="s">
        <v>57</v>
      </c>
      <c r="BK9" s="9" t="s">
        <v>58</v>
      </c>
      <c r="BL9" s="9" t="s">
        <v>161</v>
      </c>
      <c r="BM9" s="9" t="s">
        <v>60</v>
      </c>
      <c r="BN9" s="12" t="s">
        <v>61</v>
      </c>
      <c r="BO9" s="12" t="s">
        <v>162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122</v>
      </c>
      <c r="I10" s="17"/>
      <c r="J10" s="18">
        <f>SUM(K10:BZ10)</f>
        <v>1000581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104816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4670</v>
      </c>
      <c r="AM10" s="18">
        <f t="shared" si="0"/>
        <v>5</v>
      </c>
      <c r="AN10" s="18">
        <f t="shared" si="0"/>
        <v>0</v>
      </c>
      <c r="AO10" s="18">
        <f t="shared" si="0"/>
        <v>676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18249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158591</v>
      </c>
      <c r="BX10" s="18">
        <f t="shared" si="3"/>
        <v>110</v>
      </c>
      <c r="BY10" s="18">
        <f t="shared" si="3"/>
        <v>713464</v>
      </c>
      <c r="BZ10" s="18">
        <f t="shared" si="3"/>
        <v>0</v>
      </c>
    </row>
    <row r="11" spans="7:78" s="19" customFormat="1" ht="30" customHeight="1">
      <c r="H11" s="20" t="s">
        <v>123</v>
      </c>
      <c r="I11" s="21" t="s">
        <v>124</v>
      </c>
      <c r="J11" s="22">
        <f>SUM(K11:BZ11)</f>
        <v>44193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4664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491</v>
      </c>
      <c r="AM11" s="22"/>
      <c r="AN11" s="22"/>
      <c r="AO11" s="22">
        <v>277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366</v>
      </c>
      <c r="BS11" s="22"/>
      <c r="BT11" s="22"/>
      <c r="BU11" s="22"/>
      <c r="BV11" s="22"/>
      <c r="BW11" s="22">
        <v>2421</v>
      </c>
      <c r="BX11" s="22">
        <v>3</v>
      </c>
      <c r="BY11" s="22">
        <v>35971</v>
      </c>
      <c r="BZ11" s="22"/>
    </row>
    <row r="12" spans="7:78" s="19" customFormat="1" ht="15" customHeight="1">
      <c r="H12" s="23" t="s">
        <v>125</v>
      </c>
      <c r="I12" s="24" t="s">
        <v>126</v>
      </c>
      <c r="J12" s="25">
        <f>(J11/J10)*100</f>
        <v>4.4167338776171041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127</v>
      </c>
      <c r="I13" s="21" t="s">
        <v>124</v>
      </c>
      <c r="J13" s="22">
        <f>SUM(K13:BZ13)</f>
        <v>67940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10881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319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666</v>
      </c>
      <c r="BS13" s="22"/>
      <c r="BT13" s="22"/>
      <c r="BU13" s="22"/>
      <c r="BV13" s="22"/>
      <c r="BW13" s="22">
        <v>1071</v>
      </c>
      <c r="BX13" s="22">
        <v>5</v>
      </c>
      <c r="BY13" s="22">
        <v>54968</v>
      </c>
      <c r="BZ13" s="22"/>
    </row>
    <row r="14" spans="7:78" s="19" customFormat="1" ht="15" customHeight="1">
      <c r="H14" s="23" t="s">
        <v>128</v>
      </c>
      <c r="I14" s="24" t="s">
        <v>126</v>
      </c>
      <c r="J14" s="25">
        <f>(J13/J10)*100</f>
        <v>6.7900549780577482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129</v>
      </c>
      <c r="I15" s="21" t="s">
        <v>124</v>
      </c>
      <c r="J15" s="22">
        <f>SUM(K15:BZ15)</f>
        <v>479460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33508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1177</v>
      </c>
      <c r="AM15" s="22"/>
      <c r="AN15" s="22"/>
      <c r="AO15" s="22">
        <v>134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10781</v>
      </c>
      <c r="BS15" s="22"/>
      <c r="BT15" s="22"/>
      <c r="BU15" s="22"/>
      <c r="BV15" s="22"/>
      <c r="BW15" s="22">
        <v>146632</v>
      </c>
      <c r="BX15" s="22">
        <v>22</v>
      </c>
      <c r="BY15" s="22">
        <v>287206</v>
      </c>
      <c r="BZ15" s="22"/>
    </row>
    <row r="16" spans="7:78" s="19" customFormat="1" ht="15" customHeight="1">
      <c r="H16" s="23" t="s">
        <v>127</v>
      </c>
      <c r="I16" s="24" t="s">
        <v>126</v>
      </c>
      <c r="J16" s="25">
        <f>(J15/J10)*100</f>
        <v>47.918159549301855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130</v>
      </c>
      <c r="I17" s="21" t="s">
        <v>124</v>
      </c>
      <c r="J17" s="22">
        <f>SUM(K17:BZ17)</f>
        <v>31209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3657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86</v>
      </c>
      <c r="AM17" s="22">
        <v>1</v>
      </c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324</v>
      </c>
      <c r="BS17" s="22"/>
      <c r="BT17" s="22"/>
      <c r="BU17" s="22"/>
      <c r="BV17" s="22"/>
      <c r="BW17" s="22">
        <v>307</v>
      </c>
      <c r="BX17" s="22">
        <v>2</v>
      </c>
      <c r="BY17" s="22">
        <v>26785</v>
      </c>
      <c r="BZ17" s="22"/>
    </row>
    <row r="18" spans="8:78" s="19" customFormat="1" ht="15" customHeight="1">
      <c r="H18" s="23" t="s">
        <v>131</v>
      </c>
      <c r="I18" s="24" t="s">
        <v>126</v>
      </c>
      <c r="J18" s="25">
        <f>(J17/J10)*100</f>
        <v>3.1190878099824002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128</v>
      </c>
      <c r="I19" s="21" t="s">
        <v>124</v>
      </c>
      <c r="J19" s="22">
        <f>SUM(K19:BZ19)</f>
        <v>18859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2690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49</v>
      </c>
      <c r="AM19" s="22"/>
      <c r="AN19" s="22"/>
      <c r="AO19" s="22">
        <v>18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284</v>
      </c>
      <c r="BS19" s="22"/>
      <c r="BT19" s="22"/>
      <c r="BU19" s="22"/>
      <c r="BV19" s="22"/>
      <c r="BW19" s="22">
        <v>234</v>
      </c>
      <c r="BX19" s="22"/>
      <c r="BY19" s="22">
        <v>15584</v>
      </c>
      <c r="BZ19" s="22"/>
    </row>
    <row r="20" spans="8:78" s="19" customFormat="1" ht="15" customHeight="1">
      <c r="H20" s="23" t="s">
        <v>132</v>
      </c>
      <c r="I20" s="24" t="s">
        <v>126</v>
      </c>
      <c r="J20" s="25">
        <f>(J19/J10)*100</f>
        <v>1.8848049283366364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127</v>
      </c>
      <c r="I21" s="21" t="s">
        <v>124</v>
      </c>
      <c r="J21" s="22">
        <f>SUM(K21:BZ21)</f>
        <v>89292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11473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424</v>
      </c>
      <c r="AM21" s="22"/>
      <c r="AN21" s="22"/>
      <c r="AO21" s="22">
        <v>23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1476</v>
      </c>
      <c r="BS21" s="22"/>
      <c r="BT21" s="22"/>
      <c r="BU21" s="22"/>
      <c r="BV21" s="22"/>
      <c r="BW21" s="22">
        <v>1690</v>
      </c>
      <c r="BX21" s="22">
        <v>1</v>
      </c>
      <c r="BY21" s="22">
        <v>74205</v>
      </c>
      <c r="BZ21" s="22"/>
    </row>
    <row r="22" spans="8:78" s="19" customFormat="1" ht="15" customHeight="1">
      <c r="H22" s="23" t="s">
        <v>133</v>
      </c>
      <c r="I22" s="24" t="s">
        <v>126</v>
      </c>
      <c r="J22" s="25">
        <f>(J21/J10)*100</f>
        <v>8.9240151471994764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134</v>
      </c>
      <c r="I23" s="21" t="s">
        <v>124</v>
      </c>
      <c r="J23" s="22">
        <f>SUM(K23:BZ23)</f>
        <v>117140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15965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871</v>
      </c>
      <c r="AM23" s="22">
        <v>1</v>
      </c>
      <c r="AN23" s="22"/>
      <c r="AO23" s="22">
        <v>32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2270</v>
      </c>
      <c r="BS23" s="22"/>
      <c r="BT23" s="22"/>
      <c r="BU23" s="22"/>
      <c r="BV23" s="22"/>
      <c r="BW23" s="22">
        <v>2073</v>
      </c>
      <c r="BX23" s="22">
        <v>51</v>
      </c>
      <c r="BY23" s="22">
        <v>95877</v>
      </c>
      <c r="BZ23" s="22"/>
    </row>
    <row r="24" spans="8:78" s="19" customFormat="1" ht="15" customHeight="1">
      <c r="H24" s="23" t="s">
        <v>135</v>
      </c>
      <c r="I24" s="24" t="s">
        <v>126</v>
      </c>
      <c r="J24" s="25">
        <f>(J23/J10)*100</f>
        <v>11.707198117893505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136</v>
      </c>
      <c r="I25" s="21" t="s">
        <v>124</v>
      </c>
      <c r="J25" s="22">
        <f>SUM(K25:BZ25)</f>
        <v>42330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7330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336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562</v>
      </c>
      <c r="BS25" s="22"/>
      <c r="BT25" s="22"/>
      <c r="BU25" s="22"/>
      <c r="BV25" s="22"/>
      <c r="BW25" s="22">
        <v>833</v>
      </c>
      <c r="BX25" s="22">
        <v>1</v>
      </c>
      <c r="BY25" s="22">
        <v>33238</v>
      </c>
      <c r="BZ25" s="22"/>
    </row>
    <row r="26" spans="8:78" s="19" customFormat="1" ht="15" customHeight="1">
      <c r="H26" s="23" t="s">
        <v>137</v>
      </c>
      <c r="I26" s="24" t="s">
        <v>126</v>
      </c>
      <c r="J26" s="25">
        <f>(J25/J10)*100</f>
        <v>4.2305420550660067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138</v>
      </c>
      <c r="I27" s="21" t="s">
        <v>124</v>
      </c>
      <c r="J27" s="22">
        <f>SUM(K27:BZ27)</f>
        <v>27265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3262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261</v>
      </c>
      <c r="AM27" s="22"/>
      <c r="AN27" s="22"/>
      <c r="AO27" s="22">
        <v>8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311</v>
      </c>
      <c r="BS27" s="22"/>
      <c r="BT27" s="22"/>
      <c r="BU27" s="22"/>
      <c r="BV27" s="22"/>
      <c r="BW27" s="22">
        <v>946</v>
      </c>
      <c r="BX27" s="22">
        <v>2</v>
      </c>
      <c r="BY27" s="22">
        <v>22475</v>
      </c>
      <c r="BZ27" s="22"/>
    </row>
    <row r="28" spans="8:78" s="19" customFormat="1" ht="15" customHeight="1">
      <c r="H28" s="23" t="s">
        <v>137</v>
      </c>
      <c r="I28" s="24" t="s">
        <v>126</v>
      </c>
      <c r="J28" s="25">
        <f>(J27/J10)*100</f>
        <v>2.7249168233256476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139</v>
      </c>
      <c r="I29" s="21" t="s">
        <v>124</v>
      </c>
      <c r="J29" s="22">
        <f>SUM(K29:BZ29)</f>
        <v>73798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10037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484</v>
      </c>
      <c r="AM29" s="22">
        <v>1</v>
      </c>
      <c r="AN29" s="22"/>
      <c r="AO29" s="22">
        <v>20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1059</v>
      </c>
      <c r="BS29" s="22"/>
      <c r="BT29" s="22"/>
      <c r="BU29" s="22"/>
      <c r="BV29" s="22"/>
      <c r="BW29" s="22">
        <v>1191</v>
      </c>
      <c r="BX29" s="22">
        <v>6</v>
      </c>
      <c r="BY29" s="22">
        <v>61000</v>
      </c>
      <c r="BZ29" s="22"/>
    </row>
    <row r="30" spans="8:78" s="19" customFormat="1" ht="15" customHeight="1">
      <c r="H30" s="23" t="s">
        <v>140</v>
      </c>
      <c r="I30" s="24" t="s">
        <v>126</v>
      </c>
      <c r="J30" s="25">
        <f>(J29/J10)*100</f>
        <v>7.3755148258861603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141</v>
      </c>
      <c r="I31" s="21" t="s">
        <v>124</v>
      </c>
      <c r="J31" s="22">
        <f>SUM(K31:BZ31)</f>
        <v>9095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1349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172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150</v>
      </c>
      <c r="BS31" s="22"/>
      <c r="BT31" s="22"/>
      <c r="BU31" s="22"/>
      <c r="BV31" s="22"/>
      <c r="BW31" s="22">
        <v>1193</v>
      </c>
      <c r="BX31" s="22">
        <v>17</v>
      </c>
      <c r="BY31" s="22">
        <v>6155</v>
      </c>
      <c r="BZ31" s="22"/>
    </row>
    <row r="32" spans="8:78" s="19" customFormat="1" ht="15" customHeight="1">
      <c r="H32" s="23" t="s">
        <v>142</v>
      </c>
      <c r="I32" s="24" t="s">
        <v>126</v>
      </c>
      <c r="J32" s="25">
        <f>(J31/J10)*100</f>
        <v>0.90897188733345924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163</v>
      </c>
    </row>
    <row r="2" spans="7:78" ht="15" customHeight="1">
      <c r="G2" s="4" t="s">
        <v>168</v>
      </c>
      <c r="L2" s="13" t="s">
        <v>164</v>
      </c>
    </row>
    <row r="3" spans="7:78" hidden="1"/>
    <row r="4" spans="7:78" hidden="1"/>
    <row r="5" spans="7:78" hidden="1">
      <c r="G5" s="1" t="s">
        <v>169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145</v>
      </c>
      <c r="M9" s="9" t="s">
        <v>146</v>
      </c>
      <c r="N9" s="10" t="s">
        <v>147</v>
      </c>
      <c r="O9" s="9" t="s">
        <v>148</v>
      </c>
      <c r="P9" s="10" t="s">
        <v>165</v>
      </c>
      <c r="Q9" s="9" t="s">
        <v>150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151</v>
      </c>
      <c r="AA9" s="10" t="s">
        <v>152</v>
      </c>
      <c r="AB9" s="12" t="s">
        <v>153</v>
      </c>
      <c r="AC9" s="11" t="s">
        <v>166</v>
      </c>
      <c r="AD9" s="11" t="s">
        <v>25</v>
      </c>
      <c r="AE9" s="11" t="s">
        <v>154</v>
      </c>
      <c r="AF9" s="11" t="s">
        <v>155</v>
      </c>
      <c r="AG9" s="11" t="s">
        <v>156</v>
      </c>
      <c r="AH9" s="11" t="s">
        <v>157</v>
      </c>
      <c r="AI9" s="11" t="s">
        <v>30</v>
      </c>
      <c r="AJ9" s="11" t="s">
        <v>158</v>
      </c>
      <c r="AK9" s="11" t="s">
        <v>167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9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2" t="s">
        <v>160</v>
      </c>
      <c r="BI9" s="9" t="s">
        <v>56</v>
      </c>
      <c r="BJ9" s="9" t="s">
        <v>57</v>
      </c>
      <c r="BK9" s="9" t="s">
        <v>58</v>
      </c>
      <c r="BL9" s="9" t="s">
        <v>161</v>
      </c>
      <c r="BM9" s="9" t="s">
        <v>60</v>
      </c>
      <c r="BN9" s="12" t="s">
        <v>61</v>
      </c>
      <c r="BO9" s="12" t="s">
        <v>162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122</v>
      </c>
      <c r="I10" s="17"/>
      <c r="J10" s="18">
        <f>SUM(K10:BZ10)</f>
        <v>10322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131</v>
      </c>
      <c r="AM10" s="18">
        <f t="shared" si="0"/>
        <v>1</v>
      </c>
      <c r="AN10" s="18">
        <f t="shared" si="0"/>
        <v>0</v>
      </c>
      <c r="AO10" s="18">
        <f t="shared" si="0"/>
        <v>1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44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164</v>
      </c>
      <c r="BX10" s="18">
        <f t="shared" si="3"/>
        <v>5</v>
      </c>
      <c r="BY10" s="18">
        <f t="shared" si="3"/>
        <v>9976</v>
      </c>
      <c r="BZ10" s="18">
        <f t="shared" si="3"/>
        <v>0</v>
      </c>
    </row>
    <row r="11" spans="7:78" s="19" customFormat="1" ht="30" customHeight="1">
      <c r="H11" s="20" t="s">
        <v>123</v>
      </c>
      <c r="I11" s="21" t="s">
        <v>124</v>
      </c>
      <c r="J11" s="22">
        <f>SUM(K11:BZ11)</f>
        <v>722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2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4</v>
      </c>
      <c r="BX11" s="22"/>
      <c r="BY11" s="22">
        <v>716</v>
      </c>
      <c r="BZ11" s="22"/>
    </row>
    <row r="12" spans="7:78" s="19" customFormat="1" ht="15" customHeight="1">
      <c r="H12" s="23" t="s">
        <v>125</v>
      </c>
      <c r="I12" s="24" t="s">
        <v>126</v>
      </c>
      <c r="J12" s="25">
        <f>(J11/J10)*100</f>
        <v>6.9947684557256347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127</v>
      </c>
      <c r="I13" s="21" t="s">
        <v>124</v>
      </c>
      <c r="J13" s="22">
        <f>SUM(K13:BZ13)</f>
        <v>1021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10</v>
      </c>
      <c r="BS13" s="22"/>
      <c r="BT13" s="22"/>
      <c r="BU13" s="22"/>
      <c r="BV13" s="22"/>
      <c r="BW13" s="22">
        <v>16</v>
      </c>
      <c r="BX13" s="22"/>
      <c r="BY13" s="22">
        <v>978</v>
      </c>
      <c r="BZ13" s="22"/>
    </row>
    <row r="14" spans="7:78" s="19" customFormat="1" ht="15" customHeight="1">
      <c r="H14" s="23" t="s">
        <v>128</v>
      </c>
      <c r="I14" s="24" t="s">
        <v>126</v>
      </c>
      <c r="J14" s="25">
        <f>(J13/J10)*100</f>
        <v>9.8914938965316797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129</v>
      </c>
      <c r="I15" s="21" t="s">
        <v>124</v>
      </c>
      <c r="J15" s="22">
        <f>SUM(K15:BZ15)</f>
        <v>3672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13</v>
      </c>
      <c r="BS15" s="22"/>
      <c r="BT15" s="22"/>
      <c r="BU15" s="22"/>
      <c r="BV15" s="22"/>
      <c r="BW15" s="22">
        <v>25</v>
      </c>
      <c r="BX15" s="22"/>
      <c r="BY15" s="22">
        <v>3621</v>
      </c>
      <c r="BZ15" s="22"/>
    </row>
    <row r="16" spans="7:78" s="19" customFormat="1" ht="15" customHeight="1">
      <c r="H16" s="23" t="s">
        <v>127</v>
      </c>
      <c r="I16" s="24" t="s">
        <v>126</v>
      </c>
      <c r="J16" s="25">
        <f>(J15/J10)*100</f>
        <v>35.574501065684942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130</v>
      </c>
      <c r="I17" s="21" t="s">
        <v>124</v>
      </c>
      <c r="J17" s="22">
        <f>SUM(K17:BZ17)</f>
        <v>607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6</v>
      </c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9</v>
      </c>
      <c r="BX17" s="22"/>
      <c r="BY17" s="22">
        <v>589</v>
      </c>
      <c r="BZ17" s="22"/>
    </row>
    <row r="18" spans="8:78" s="19" customFormat="1" ht="15" customHeight="1">
      <c r="H18" s="23" t="s">
        <v>131</v>
      </c>
      <c r="I18" s="24" t="s">
        <v>126</v>
      </c>
      <c r="J18" s="25">
        <f>(J17/J10)*100</f>
        <v>5.8806432861848483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128</v>
      </c>
      <c r="I19" s="21" t="s">
        <v>124</v>
      </c>
      <c r="J19" s="22">
        <f>SUM(K19:BZ19)</f>
        <v>291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3</v>
      </c>
      <c r="BX19" s="22"/>
      <c r="BY19" s="22">
        <v>281</v>
      </c>
      <c r="BZ19" s="22"/>
    </row>
    <row r="20" spans="8:78" s="19" customFormat="1" ht="15" customHeight="1">
      <c r="H20" s="23" t="s">
        <v>132</v>
      </c>
      <c r="I20" s="24" t="s">
        <v>126</v>
      </c>
      <c r="J20" s="25">
        <f>(J19/J10)*100</f>
        <v>2.8192210811858165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127</v>
      </c>
      <c r="I21" s="21" t="s">
        <v>124</v>
      </c>
      <c r="J21" s="22">
        <f>SUM(K21:BZ21)</f>
        <v>1290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10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7</v>
      </c>
      <c r="BS21" s="22"/>
      <c r="BT21" s="22"/>
      <c r="BU21" s="22"/>
      <c r="BV21" s="22"/>
      <c r="BW21" s="22">
        <v>13</v>
      </c>
      <c r="BX21" s="22"/>
      <c r="BY21" s="22">
        <v>1260</v>
      </c>
      <c r="BZ21" s="22"/>
    </row>
    <row r="22" spans="8:78" s="19" customFormat="1" ht="15" customHeight="1">
      <c r="H22" s="23" t="s">
        <v>133</v>
      </c>
      <c r="I22" s="24" t="s">
        <v>126</v>
      </c>
      <c r="J22" s="25">
        <f>(J21/J10)*100</f>
        <v>12.497577988761869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134</v>
      </c>
      <c r="I23" s="21" t="s">
        <v>124</v>
      </c>
      <c r="J23" s="22">
        <f>SUM(K23:BZ23)</f>
        <v>1222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10</v>
      </c>
      <c r="AM23" s="22">
        <v>1</v>
      </c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5</v>
      </c>
      <c r="BS23" s="22"/>
      <c r="BT23" s="22"/>
      <c r="BU23" s="22"/>
      <c r="BV23" s="22"/>
      <c r="BW23" s="22">
        <v>9</v>
      </c>
      <c r="BX23" s="22">
        <v>5</v>
      </c>
      <c r="BY23" s="22">
        <v>1192</v>
      </c>
      <c r="BZ23" s="22"/>
    </row>
    <row r="24" spans="8:78" s="19" customFormat="1" ht="15" customHeight="1">
      <c r="H24" s="23" t="s">
        <v>135</v>
      </c>
      <c r="I24" s="24" t="s">
        <v>126</v>
      </c>
      <c r="J24" s="25">
        <f>(J23/J10)*100</f>
        <v>11.838790931989925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136</v>
      </c>
      <c r="I25" s="21" t="s">
        <v>124</v>
      </c>
      <c r="J25" s="22">
        <f>SUM(K25:BZ25)</f>
        <v>490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1</v>
      </c>
      <c r="BS25" s="22"/>
      <c r="BT25" s="22"/>
      <c r="BU25" s="22"/>
      <c r="BV25" s="22"/>
      <c r="BW25" s="22">
        <v>14</v>
      </c>
      <c r="BX25" s="22"/>
      <c r="BY25" s="22">
        <v>462</v>
      </c>
      <c r="BZ25" s="22"/>
    </row>
    <row r="26" spans="8:78" s="19" customFormat="1" ht="15" customHeight="1">
      <c r="H26" s="23" t="s">
        <v>137</v>
      </c>
      <c r="I26" s="24" t="s">
        <v>126</v>
      </c>
      <c r="J26" s="25">
        <f>(J25/J10)*100</f>
        <v>4.7471420267390041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138</v>
      </c>
      <c r="I27" s="21" t="s">
        <v>124</v>
      </c>
      <c r="J27" s="22">
        <f>SUM(K27:BZ27)</f>
        <v>275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33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44</v>
      </c>
      <c r="BX27" s="22"/>
      <c r="BY27" s="22">
        <v>196</v>
      </c>
      <c r="BZ27" s="22"/>
    </row>
    <row r="28" spans="8:78" s="19" customFormat="1" ht="15" customHeight="1">
      <c r="H28" s="23" t="s">
        <v>137</v>
      </c>
      <c r="I28" s="24" t="s">
        <v>126</v>
      </c>
      <c r="J28" s="25">
        <f>(J27/J10)*100</f>
        <v>2.6642123619453595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139</v>
      </c>
      <c r="I29" s="21" t="s">
        <v>124</v>
      </c>
      <c r="J29" s="22">
        <f>SUM(K29:BZ29)</f>
        <v>679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21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1</v>
      </c>
      <c r="BS29" s="22"/>
      <c r="BT29" s="22"/>
      <c r="BU29" s="22"/>
      <c r="BV29" s="22"/>
      <c r="BW29" s="22">
        <v>26</v>
      </c>
      <c r="BX29" s="22"/>
      <c r="BY29" s="22">
        <v>631</v>
      </c>
      <c r="BZ29" s="22"/>
    </row>
    <row r="30" spans="8:78" s="19" customFormat="1" ht="15" customHeight="1">
      <c r="H30" s="23" t="s">
        <v>140</v>
      </c>
      <c r="I30" s="24" t="s">
        <v>126</v>
      </c>
      <c r="J30" s="25">
        <f>(J29/J10)*100</f>
        <v>6.5781825227669053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141</v>
      </c>
      <c r="I31" s="21" t="s">
        <v>124</v>
      </c>
      <c r="J31" s="22">
        <f>SUM(K31:BZ31)</f>
        <v>53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</v>
      </c>
      <c r="BS31" s="22"/>
      <c r="BT31" s="22"/>
      <c r="BU31" s="22"/>
      <c r="BV31" s="22"/>
      <c r="BW31" s="22">
        <v>1</v>
      </c>
      <c r="BX31" s="22"/>
      <c r="BY31" s="22">
        <v>50</v>
      </c>
      <c r="BZ31" s="22"/>
    </row>
    <row r="32" spans="8:78" s="19" customFormat="1" ht="15" customHeight="1">
      <c r="H32" s="23" t="s">
        <v>142</v>
      </c>
      <c r="I32" s="24" t="s">
        <v>126</v>
      </c>
      <c r="J32" s="25">
        <f>(J31/J10)*100</f>
        <v>0.51346638248401466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5" manualBreakCount="5">
    <brk id="19" max="1048575" man="1"/>
    <brk id="39" max="31" man="1"/>
    <brk id="49" max="31" man="1"/>
    <brk id="5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2022-01-05T00:55:56Z</dcterms:created>
  <dcterms:modified xsi:type="dcterms:W3CDTF">2022-01-05T00:57:54Z</dcterms:modified>
</cp:coreProperties>
</file>