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19365" windowHeight="1188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4" i="6" l="1"/>
  <c r="J26" i="6"/>
  <c r="J14" i="6"/>
  <c r="J18" i="6"/>
  <c r="J30" i="6"/>
  <c r="J10" i="6"/>
  <c r="J12" i="6" s="1"/>
  <c r="J28" i="5"/>
  <c r="J14" i="5"/>
  <c r="J18" i="5"/>
  <c r="J10" i="5"/>
  <c r="J12" i="5" s="1"/>
  <c r="J22" i="5"/>
  <c r="J10" i="4"/>
  <c r="J28" i="6"/>
  <c r="J22" i="6"/>
  <c r="J16" i="6"/>
  <c r="J20" i="6"/>
  <c r="J32" i="6"/>
  <c r="J20" i="5"/>
  <c r="J32" i="5"/>
  <c r="J16" i="4"/>
  <c r="J28" i="4"/>
  <c r="J22" i="4"/>
  <c r="J12" i="4"/>
  <c r="J24" i="4"/>
  <c r="J14" i="4"/>
  <c r="J26" i="4"/>
  <c r="J18" i="4"/>
  <c r="J30" i="4"/>
  <c r="J20" i="4"/>
  <c r="J32" i="4"/>
  <c r="J26" i="5" l="1"/>
  <c r="J16" i="5"/>
  <c r="J24" i="5"/>
  <c r="J30" i="5"/>
</calcChain>
</file>

<file path=xl/sharedStrings.xml><?xml version="1.0" encoding="utf-8"?>
<sst xmlns="http://schemas.openxmlformats.org/spreadsheetml/2006/main" count="438" uniqueCount="169">
  <si>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</si>
  <si>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</si>
  <si>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</si>
  <si>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</si>
  <si>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</si>
  <si>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</si>
  <si>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</si>
  <si>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</si>
  <si>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</si>
  <si>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</si>
  <si>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</si>
  <si>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</si>
  <si>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</si>
  <si>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</si>
  <si>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</si>
  <si>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</si>
  <si>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</si>
  <si>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</si>
  <si>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</si>
  <si>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</si>
  <si>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</si>
  <si>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</si>
  <si>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</si>
  <si>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</si>
  <si>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</si>
  <si>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</si>
  <si>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</si>
  <si>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</si>
  <si>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</si>
  <si>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</si>
  <si>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</si>
  <si>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</si>
  <si>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</si>
  <si>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</si>
  <si>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</si>
  <si>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</si>
  <si>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</si>
  <si>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</si>
  <si>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</si>
  <si>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</si>
  <si>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</si>
  <si>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</si>
  <si>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</si>
  <si>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</si>
  <si>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</si>
  <si>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</si>
  <si>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</si>
  <si>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</si>
  <si>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</si>
  <si>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</si>
  <si>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</si>
  <si>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</si>
  <si>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</si>
  <si>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</si>
  <si>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</si>
  <si>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</si>
  <si>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</si>
  <si>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</si>
  <si>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</si>
  <si>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</si>
  <si>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</si>
  <si>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</si>
  <si>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</si>
  <si>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</si>
  <si>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</si>
  <si>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</si>
  <si>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</si>
  <si>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</si>
  <si>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</si>
  <si>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</si>
  <si>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</si>
  <si>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</si>
  <si>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</si>
  <si>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</si>
  <si>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</si>
  <si>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</si>
  <si>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</si>
  <si>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</si>
  <si>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</si>
  <si>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</si>
  <si>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</si>
  <si>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</si>
  <si>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</si>
  <si>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</si>
  <si>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</si>
  <si>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</si>
  <si>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</si>
  <si>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</si>
  <si>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</si>
  <si>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</si>
  <si>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</si>
  <si>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</si>
  <si>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</si>
  <si>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</si>
  <si>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第５世代の端末</t>
    <phoneticPr fontId="3"/>
  </si>
  <si>
    <t>　　　ＬＴＥのＮＢ-ＩoＴ端末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</si>
  <si>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</si>
  <si>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</si>
  <si>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</si>
  <si>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</si>
  <si>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</si>
  <si>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</si>
  <si>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</si>
  <si>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</si>
  <si>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</si>
  <si>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</si>
  <si>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</si>
  <si>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</si>
  <si>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</si>
  <si>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</si>
  <si>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</si>
  <si>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</si>
  <si>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</si>
  <si>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</si>
  <si>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</si>
  <si>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</si>
  <si>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</si>
  <si>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</si>
  <si>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</si>
  <si>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</si>
  <si>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</si>
  <si>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</si>
  <si>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</si>
  <si>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</si>
  <si>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</si>
  <si>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</si>
  <si>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</si>
  <si>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</si>
  <si>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</si>
  <si>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</si>
  <si>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</si>
  <si>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</si>
  <si>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</si>
  <si>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</si>
  <si>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</si>
  <si>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</si>
  <si>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</si>
  <si>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</si>
  <si>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</si>
  <si>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</si>
  <si>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</si>
  <si>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</si>
  <si>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</si>
  <si>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</si>
  <si>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</si>
  <si>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</si>
  <si>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</si>
  <si>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</si>
  <si>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　　広帯域移動無線
　　アクセスシステム＆
　　ローカル５Ｇの基地局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</si>
  <si>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</si>
  <si>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</si>
  <si>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</si>
  <si>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</si>
  <si>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</si>
  <si>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</si>
  <si>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ＶＳＡＴ地球局</t>
    <phoneticPr fontId="5"/>
  </si>
  <si>
    <t>衛星基幹放送局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</si>
  <si>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</si>
  <si>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</si>
  <si>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</si>
  <si>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</si>
  <si>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地上基幹放送試験局</t>
    <phoneticPr fontId="5"/>
  </si>
  <si>
    <t>　　広帯域移動無線
　　アクセスシステム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</si>
  <si>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</si>
  <si>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</si>
  <si>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(その他／自己・他者の両方を含む)</t>
    <phoneticPr fontId="5"/>
  </si>
  <si>
    <t>衛星基幹放送試験局</t>
    <phoneticPr fontId="5"/>
  </si>
  <si>
    <t>（令和　４年　４月末時点：全国）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</si>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</sst>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167</v>
      </c>
      <c r="K2" s="1" t="s">
        <v>2</v>
      </c>
      <c r="CB2" s="5"/>
    </row>
    <row r="3" spans="7:157" hidden="1"/>
    <row r="4" spans="7:157" hidden="1"/>
    <row r="5" spans="7:157" hidden="1">
      <c r="G5" s="1" t="s">
        <v>168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94</v>
      </c>
      <c r="DA9" s="10" t="s">
        <v>78</v>
      </c>
      <c r="DB9" s="10" t="s">
        <v>79</v>
      </c>
      <c r="DC9" s="11" t="s">
        <v>80</v>
      </c>
      <c r="DD9" s="11" t="s">
        <v>95</v>
      </c>
      <c r="DE9" s="11" t="s">
        <v>96</v>
      </c>
      <c r="DF9" s="10" t="s">
        <v>83</v>
      </c>
      <c r="DG9" s="14" t="s">
        <v>97</v>
      </c>
      <c r="DH9" s="11" t="s">
        <v>85</v>
      </c>
      <c r="DI9" s="11" t="s">
        <v>86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98</v>
      </c>
      <c r="DO9" s="12" t="s">
        <v>99</v>
      </c>
      <c r="DP9" s="12" t="s">
        <v>93</v>
      </c>
      <c r="DQ9" s="9" t="s">
        <v>100</v>
      </c>
      <c r="DR9" s="11" t="s">
        <v>101</v>
      </c>
      <c r="DS9" s="11" t="s">
        <v>102</v>
      </c>
      <c r="DT9" s="11" t="s">
        <v>103</v>
      </c>
      <c r="DU9" s="10" t="s">
        <v>104</v>
      </c>
      <c r="DV9" s="10" t="s">
        <v>105</v>
      </c>
      <c r="DW9" s="10" t="s">
        <v>106</v>
      </c>
      <c r="DX9" s="10" t="s">
        <v>107</v>
      </c>
      <c r="DY9" s="10" t="s">
        <v>108</v>
      </c>
      <c r="DZ9" s="11" t="s">
        <v>109</v>
      </c>
      <c r="EA9" s="11" t="s">
        <v>110</v>
      </c>
      <c r="EB9" s="11" t="s">
        <v>111</v>
      </c>
      <c r="EC9" s="11" t="s">
        <v>112</v>
      </c>
      <c r="ED9" s="11" t="s">
        <v>113</v>
      </c>
      <c r="EE9" s="11" t="s">
        <v>114</v>
      </c>
      <c r="EF9" s="11" t="s">
        <v>115</v>
      </c>
      <c r="EG9" s="11" t="s">
        <v>116</v>
      </c>
      <c r="EH9" s="11" t="s">
        <v>117</v>
      </c>
      <c r="EI9" s="12" t="s">
        <v>118</v>
      </c>
      <c r="EJ9" s="11" t="s">
        <v>101</v>
      </c>
      <c r="EK9" s="11" t="s">
        <v>102</v>
      </c>
      <c r="EL9" s="11" t="s">
        <v>103</v>
      </c>
      <c r="EM9" s="10" t="s">
        <v>104</v>
      </c>
      <c r="EN9" s="10" t="s">
        <v>105</v>
      </c>
      <c r="EO9" s="10" t="s">
        <v>106</v>
      </c>
      <c r="EP9" s="10" t="s">
        <v>107</v>
      </c>
      <c r="EQ9" s="10" t="s">
        <v>108</v>
      </c>
      <c r="ER9" s="11" t="s">
        <v>109</v>
      </c>
      <c r="ES9" s="11" t="s">
        <v>110</v>
      </c>
      <c r="ET9" s="11" t="s">
        <v>111</v>
      </c>
      <c r="EU9" s="11" t="s">
        <v>112</v>
      </c>
      <c r="EV9" s="11" t="s">
        <v>113</v>
      </c>
      <c r="EW9" s="11" t="s">
        <v>119</v>
      </c>
      <c r="EX9" s="11" t="s">
        <v>115</v>
      </c>
      <c r="EY9" s="11" t="s">
        <v>116</v>
      </c>
      <c r="EZ9" s="11" t="s">
        <v>120</v>
      </c>
      <c r="FA9" s="12" t="s">
        <v>118</v>
      </c>
    </row>
    <row r="10" spans="7:157" s="15" customFormat="1" ht="15" customHeight="1">
      <c r="H10" s="16" t="s">
        <v>121</v>
      </c>
      <c r="I10" s="17"/>
      <c r="J10" s="18">
        <f>SUM(K10:BZ10)</f>
        <v>286904120</v>
      </c>
      <c r="K10" s="18">
        <f>SUM(K11:K32)</f>
        <v>96492</v>
      </c>
      <c r="L10" s="18">
        <f t="shared" ref="L10:BW10" si="0">SUM(L11:L32)</f>
        <v>2887</v>
      </c>
      <c r="M10" s="18">
        <f t="shared" si="0"/>
        <v>12990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262</v>
      </c>
      <c r="R10" s="18">
        <f t="shared" si="0"/>
        <v>1163</v>
      </c>
      <c r="S10" s="18">
        <f t="shared" si="0"/>
        <v>2222</v>
      </c>
      <c r="T10" s="18">
        <f t="shared" si="0"/>
        <v>0</v>
      </c>
      <c r="U10" s="18">
        <f t="shared" si="0"/>
        <v>0</v>
      </c>
      <c r="V10" s="18">
        <f t="shared" si="0"/>
        <v>59796</v>
      </c>
      <c r="W10" s="18">
        <f t="shared" si="0"/>
        <v>221859</v>
      </c>
      <c r="X10" s="18">
        <f t="shared" si="0"/>
        <v>438971</v>
      </c>
      <c r="Y10" s="18">
        <f t="shared" si="0"/>
        <v>40746</v>
      </c>
      <c r="Z10" s="18">
        <f t="shared" si="0"/>
        <v>4</v>
      </c>
      <c r="AA10" s="18">
        <f t="shared" si="0"/>
        <v>152028</v>
      </c>
      <c r="AB10" s="18">
        <f t="shared" si="0"/>
        <v>102145</v>
      </c>
      <c r="AC10" s="18">
        <f t="shared" si="0"/>
        <v>144</v>
      </c>
      <c r="AD10" s="18">
        <f t="shared" si="0"/>
        <v>48</v>
      </c>
      <c r="AE10" s="18">
        <f t="shared" si="0"/>
        <v>15</v>
      </c>
      <c r="AF10" s="18">
        <f t="shared" si="0"/>
        <v>40</v>
      </c>
      <c r="AG10" s="18">
        <f t="shared" si="0"/>
        <v>0</v>
      </c>
      <c r="AH10" s="18">
        <f t="shared" si="0"/>
        <v>24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58940</v>
      </c>
      <c r="AM10" s="18">
        <f t="shared" si="0"/>
        <v>2772</v>
      </c>
      <c r="AN10" s="18">
        <f t="shared" si="0"/>
        <v>100</v>
      </c>
      <c r="AO10" s="18">
        <f t="shared" si="0"/>
        <v>27366</v>
      </c>
      <c r="AP10" s="18">
        <f t="shared" si="0"/>
        <v>6224</v>
      </c>
      <c r="AQ10" s="18">
        <f t="shared" si="0"/>
        <v>43593</v>
      </c>
      <c r="AR10" s="18">
        <f t="shared" si="0"/>
        <v>1282</v>
      </c>
      <c r="AS10" s="18">
        <f t="shared" si="0"/>
        <v>4075</v>
      </c>
      <c r="AT10" s="18">
        <f t="shared" si="0"/>
        <v>2676</v>
      </c>
      <c r="AU10" s="18">
        <f t="shared" si="0"/>
        <v>479</v>
      </c>
      <c r="AV10" s="18">
        <f t="shared" si="0"/>
        <v>13272</v>
      </c>
      <c r="AW10" s="18">
        <f t="shared" si="0"/>
        <v>849</v>
      </c>
      <c r="AX10" s="18">
        <f t="shared" si="0"/>
        <v>5921</v>
      </c>
      <c r="AY10" s="18">
        <f t="shared" si="0"/>
        <v>23</v>
      </c>
      <c r="AZ10" s="18">
        <f t="shared" si="0"/>
        <v>1635</v>
      </c>
      <c r="BA10" s="18">
        <f t="shared" si="0"/>
        <v>55</v>
      </c>
      <c r="BB10" s="18">
        <f t="shared" si="0"/>
        <v>13471</v>
      </c>
      <c r="BC10" s="18">
        <f t="shared" si="0"/>
        <v>14</v>
      </c>
      <c r="BD10" s="18">
        <f t="shared" si="0"/>
        <v>696</v>
      </c>
      <c r="BE10" s="18">
        <f t="shared" si="0"/>
        <v>0</v>
      </c>
      <c r="BF10" s="18">
        <f t="shared" si="0"/>
        <v>953</v>
      </c>
      <c r="BG10" s="18">
        <f t="shared" si="0"/>
        <v>66</v>
      </c>
      <c r="BH10" s="18">
        <f t="shared" si="0"/>
        <v>131866</v>
      </c>
      <c r="BI10" s="18">
        <f t="shared" si="0"/>
        <v>0</v>
      </c>
      <c r="BJ10" s="18">
        <f t="shared" si="0"/>
        <v>53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7701</v>
      </c>
      <c r="BO10" s="18">
        <f>SUM(BO11:BO32)</f>
        <v>73</v>
      </c>
      <c r="BP10" s="18">
        <f t="shared" si="0"/>
        <v>286</v>
      </c>
      <c r="BQ10" s="18">
        <f t="shared" si="0"/>
        <v>377851</v>
      </c>
      <c r="BR10" s="18">
        <f t="shared" si="0"/>
        <v>25921</v>
      </c>
      <c r="BS10" s="18">
        <f t="shared" si="0"/>
        <v>465</v>
      </c>
      <c r="BT10" s="18">
        <f t="shared" si="0"/>
        <v>2</v>
      </c>
      <c r="BU10" s="18">
        <f t="shared" si="0"/>
        <v>1637</v>
      </c>
      <c r="BV10" s="18">
        <f t="shared" si="0"/>
        <v>0</v>
      </c>
      <c r="BW10" s="18">
        <f t="shared" si="0"/>
        <v>283522115</v>
      </c>
      <c r="BX10" s="18">
        <f t="shared" ref="BX10:CM10" si="1">SUM(BX11:BX32)</f>
        <v>96728</v>
      </c>
      <c r="BY10" s="18">
        <f t="shared" si="1"/>
        <v>1423110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106606200</v>
      </c>
      <c r="CD10" s="18">
        <f t="shared" si="2"/>
        <v>175082800</v>
      </c>
      <c r="CE10" s="18">
        <f t="shared" si="2"/>
        <v>18000</v>
      </c>
      <c r="CF10" s="18">
        <f t="shared" si="2"/>
        <v>167338800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122502300</v>
      </c>
      <c r="CL10" s="18">
        <f t="shared" si="2"/>
        <v>10767</v>
      </c>
      <c r="CM10" s="18">
        <f t="shared" si="2"/>
        <v>102004857</v>
      </c>
      <c r="CN10" s="18">
        <f t="shared" si="2"/>
        <v>0</v>
      </c>
      <c r="CO10" s="18">
        <f t="shared" si="2"/>
        <v>201808</v>
      </c>
      <c r="CP10" s="18">
        <f t="shared" si="2"/>
        <v>1610360</v>
      </c>
      <c r="CQ10" s="18">
        <f t="shared" si="2"/>
        <v>0</v>
      </c>
      <c r="CR10" s="18">
        <f t="shared" si="2"/>
        <v>360602</v>
      </c>
      <c r="CS10" s="18">
        <f t="shared" si="2"/>
        <v>0</v>
      </c>
      <c r="CT10" s="18">
        <f>SUM(CT11:CT32)</f>
        <v>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23109322</v>
      </c>
      <c r="CY10" s="18">
        <f t="shared" si="3"/>
        <v>14853986</v>
      </c>
      <c r="CZ10" s="18">
        <f t="shared" si="3"/>
        <v>370</v>
      </c>
      <c r="DA10" s="18">
        <f t="shared" si="3"/>
        <v>84121072</v>
      </c>
      <c r="DB10" s="18">
        <f t="shared" si="3"/>
        <v>56237657</v>
      </c>
      <c r="DC10" s="18">
        <f t="shared" si="3"/>
        <v>1899638</v>
      </c>
      <c r="DD10" s="18">
        <f t="shared" si="3"/>
        <v>16329</v>
      </c>
      <c r="DE10" s="18">
        <f t="shared" si="3"/>
        <v>2733148</v>
      </c>
      <c r="DF10" s="18">
        <f t="shared" si="3"/>
        <v>17636981</v>
      </c>
      <c r="DG10" s="18">
        <f t="shared" si="3"/>
        <v>632</v>
      </c>
      <c r="DH10" s="18">
        <f t="shared" si="3"/>
        <v>81041311</v>
      </c>
      <c r="DI10" s="18">
        <f t="shared" si="3"/>
        <v>0</v>
      </c>
      <c r="DJ10" s="18">
        <f t="shared" si="3"/>
        <v>745</v>
      </c>
      <c r="DK10" s="18">
        <f t="shared" si="3"/>
        <v>834547</v>
      </c>
      <c r="DL10" s="18">
        <f t="shared" si="3"/>
        <v>0</v>
      </c>
      <c r="DM10" s="18">
        <f t="shared" si="3"/>
        <v>131402</v>
      </c>
      <c r="DN10" s="18">
        <f t="shared" si="3"/>
        <v>0</v>
      </c>
      <c r="DO10" s="18">
        <f t="shared" si="3"/>
        <v>13465</v>
      </c>
      <c r="DP10" s="18">
        <f t="shared" si="3"/>
        <v>350</v>
      </c>
      <c r="DQ10" s="18">
        <f t="shared" si="3"/>
        <v>26479</v>
      </c>
      <c r="DR10" s="18">
        <f t="shared" si="3"/>
        <v>0</v>
      </c>
      <c r="DS10" s="18">
        <f t="shared" si="3"/>
        <v>0</v>
      </c>
      <c r="DT10" s="18">
        <f t="shared" si="3"/>
        <v>8552</v>
      </c>
      <c r="DU10" s="18">
        <f t="shared" si="3"/>
        <v>193237</v>
      </c>
      <c r="DV10" s="18">
        <f t="shared" si="3"/>
        <v>174415</v>
      </c>
      <c r="DW10" s="18">
        <f t="shared" si="3"/>
        <v>29982</v>
      </c>
      <c r="DX10" s="18">
        <f t="shared" si="3"/>
        <v>0</v>
      </c>
      <c r="DY10" s="18">
        <f t="shared" si="3"/>
        <v>110993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28424</v>
      </c>
      <c r="EN10" s="18">
        <f t="shared" si="3"/>
        <v>149555</v>
      </c>
      <c r="EO10" s="18">
        <f t="shared" si="3"/>
        <v>10722</v>
      </c>
      <c r="EP10" s="18">
        <f t="shared" si="3"/>
        <v>0</v>
      </c>
      <c r="EQ10" s="18">
        <f t="shared" si="3"/>
        <v>34624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122</v>
      </c>
      <c r="I11" s="21" t="s">
        <v>123</v>
      </c>
      <c r="J11" s="22">
        <f>SUM(K11:BZ11)</f>
        <v>264644</v>
      </c>
      <c r="K11" s="22">
        <v>5939</v>
      </c>
      <c r="L11" s="22">
        <v>259</v>
      </c>
      <c r="M11" s="22">
        <v>1254</v>
      </c>
      <c r="N11" s="22"/>
      <c r="O11" s="22"/>
      <c r="P11" s="22"/>
      <c r="Q11" s="22">
        <v>43</v>
      </c>
      <c r="R11" s="22">
        <v>147</v>
      </c>
      <c r="S11" s="22">
        <v>191</v>
      </c>
      <c r="T11" s="22"/>
      <c r="U11" s="22"/>
      <c r="V11" s="22">
        <v>3868</v>
      </c>
      <c r="W11" s="22">
        <v>11377</v>
      </c>
      <c r="X11" s="22">
        <v>16699</v>
      </c>
      <c r="Y11" s="22">
        <v>2124</v>
      </c>
      <c r="Z11" s="22"/>
      <c r="AA11" s="22">
        <v>6624</v>
      </c>
      <c r="AB11" s="22">
        <v>4550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4449</v>
      </c>
      <c r="AM11" s="22">
        <v>172</v>
      </c>
      <c r="AN11" s="22">
        <v>5</v>
      </c>
      <c r="AO11" s="22">
        <v>1760</v>
      </c>
      <c r="AP11" s="22">
        <v>424</v>
      </c>
      <c r="AQ11" s="22">
        <v>5768</v>
      </c>
      <c r="AR11" s="22">
        <v>28</v>
      </c>
      <c r="AS11" s="22">
        <v>128</v>
      </c>
      <c r="AT11" s="22">
        <v>132</v>
      </c>
      <c r="AU11" s="22">
        <v>52</v>
      </c>
      <c r="AV11" s="22">
        <v>1033</v>
      </c>
      <c r="AW11" s="22">
        <v>189</v>
      </c>
      <c r="AX11" s="22">
        <v>344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69</v>
      </c>
      <c r="BG11" s="22"/>
      <c r="BH11" s="22">
        <v>6</v>
      </c>
      <c r="BI11" s="22"/>
      <c r="BJ11" s="22"/>
      <c r="BK11" s="22"/>
      <c r="BL11" s="22"/>
      <c r="BM11" s="22"/>
      <c r="BN11" s="22">
        <v>207</v>
      </c>
      <c r="BO11" s="22">
        <v>4</v>
      </c>
      <c r="BP11" s="22">
        <v>2</v>
      </c>
      <c r="BQ11" s="22">
        <v>34491</v>
      </c>
      <c r="BR11" s="22">
        <v>518</v>
      </c>
      <c r="BS11" s="22">
        <v>21</v>
      </c>
      <c r="BT11" s="22"/>
      <c r="BU11" s="22">
        <v>16</v>
      </c>
      <c r="BV11" s="22"/>
      <c r="BW11" s="22">
        <v>80932</v>
      </c>
      <c r="BX11" s="22">
        <v>4261</v>
      </c>
      <c r="BY11" s="22">
        <v>76481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95</v>
      </c>
      <c r="CP11" s="22">
        <v>24393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1474</v>
      </c>
      <c r="DI11" s="22"/>
      <c r="DJ11" s="22">
        <v>5</v>
      </c>
      <c r="DK11" s="22">
        <v>10558</v>
      </c>
      <c r="DL11" s="22"/>
      <c r="DM11" s="22"/>
      <c r="DN11" s="22"/>
      <c r="DO11" s="22"/>
      <c r="DP11" s="22"/>
      <c r="DQ11" s="22">
        <v>1469</v>
      </c>
      <c r="DR11" s="22"/>
      <c r="DS11" s="22"/>
      <c r="DT11" s="22">
        <v>601</v>
      </c>
      <c r="DU11" s="22">
        <v>10799</v>
      </c>
      <c r="DV11" s="22">
        <v>7168</v>
      </c>
      <c r="DW11" s="22">
        <v>1921</v>
      </c>
      <c r="DX11" s="22"/>
      <c r="DY11" s="22">
        <v>4012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543</v>
      </c>
      <c r="EN11" s="22">
        <v>4873</v>
      </c>
      <c r="EO11" s="22">
        <v>203</v>
      </c>
      <c r="EP11" s="22"/>
      <c r="EQ11" s="22">
        <v>2027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124</v>
      </c>
      <c r="I12" s="24" t="s">
        <v>125</v>
      </c>
      <c r="J12" s="25">
        <f>(J11/J10)*100</f>
        <v>9.2241268616149535E-2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126</v>
      </c>
      <c r="I13" s="21" t="s">
        <v>123</v>
      </c>
      <c r="J13" s="22">
        <f>SUM(K13:BZ13)</f>
        <v>355035</v>
      </c>
      <c r="K13" s="22">
        <v>9634</v>
      </c>
      <c r="L13" s="22">
        <v>470</v>
      </c>
      <c r="M13" s="22">
        <v>1841</v>
      </c>
      <c r="N13" s="22">
        <v>1</v>
      </c>
      <c r="O13" s="22"/>
      <c r="P13" s="22"/>
      <c r="Q13" s="22">
        <v>101</v>
      </c>
      <c r="R13" s="22">
        <v>119</v>
      </c>
      <c r="S13" s="22">
        <v>146</v>
      </c>
      <c r="T13" s="22"/>
      <c r="U13" s="22"/>
      <c r="V13" s="22">
        <v>4539</v>
      </c>
      <c r="W13" s="22">
        <v>19660</v>
      </c>
      <c r="X13" s="22">
        <v>30640</v>
      </c>
      <c r="Y13" s="22">
        <v>3970</v>
      </c>
      <c r="Z13" s="22"/>
      <c r="AA13" s="22">
        <v>9792</v>
      </c>
      <c r="AB13" s="22">
        <v>10550</v>
      </c>
      <c r="AC13" s="22"/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8605</v>
      </c>
      <c r="AM13" s="22">
        <v>271</v>
      </c>
      <c r="AN13" s="22">
        <v>10</v>
      </c>
      <c r="AO13" s="22">
        <v>2715</v>
      </c>
      <c r="AP13" s="22">
        <v>460</v>
      </c>
      <c r="AQ13" s="22">
        <v>4304</v>
      </c>
      <c r="AR13" s="22">
        <v>22</v>
      </c>
      <c r="AS13" s="22">
        <v>153</v>
      </c>
      <c r="AT13" s="22">
        <v>125</v>
      </c>
      <c r="AU13" s="22">
        <v>42</v>
      </c>
      <c r="AV13" s="22">
        <v>1027</v>
      </c>
      <c r="AW13" s="22">
        <v>51</v>
      </c>
      <c r="AX13" s="22">
        <v>419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165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191</v>
      </c>
      <c r="BO13" s="22">
        <v>4</v>
      </c>
      <c r="BP13" s="22">
        <v>4</v>
      </c>
      <c r="BQ13" s="22">
        <v>39665</v>
      </c>
      <c r="BR13" s="22">
        <v>978</v>
      </c>
      <c r="BS13" s="22">
        <v>18</v>
      </c>
      <c r="BT13" s="22">
        <v>1</v>
      </c>
      <c r="BU13" s="22">
        <v>32</v>
      </c>
      <c r="BV13" s="22"/>
      <c r="BW13" s="22">
        <v>94639</v>
      </c>
      <c r="BX13" s="22">
        <v>7790</v>
      </c>
      <c r="BY13" s="22">
        <v>101761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45</v>
      </c>
      <c r="CP13" s="22">
        <v>17928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6</v>
      </c>
      <c r="DH13" s="22">
        <v>613</v>
      </c>
      <c r="DI13" s="22"/>
      <c r="DJ13" s="22">
        <v>27</v>
      </c>
      <c r="DK13" s="22">
        <v>4928</v>
      </c>
      <c r="DL13" s="22"/>
      <c r="DM13" s="22"/>
      <c r="DN13" s="22"/>
      <c r="DO13" s="22"/>
      <c r="DP13" s="22"/>
      <c r="DQ13" s="22">
        <v>2641</v>
      </c>
      <c r="DR13" s="22"/>
      <c r="DS13" s="22"/>
      <c r="DT13" s="22">
        <v>490</v>
      </c>
      <c r="DU13" s="22">
        <v>16710</v>
      </c>
      <c r="DV13" s="22">
        <v>14106</v>
      </c>
      <c r="DW13" s="22">
        <v>3175</v>
      </c>
      <c r="DX13" s="22"/>
      <c r="DY13" s="22">
        <v>6741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2915</v>
      </c>
      <c r="EN13" s="22">
        <v>9014</v>
      </c>
      <c r="EO13" s="22">
        <v>774</v>
      </c>
      <c r="EP13" s="22"/>
      <c r="EQ13" s="22">
        <v>2779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127</v>
      </c>
      <c r="I14" s="24" t="s">
        <v>125</v>
      </c>
      <c r="J14" s="25">
        <f>(J13/J10)*100</f>
        <v>0.12374691586861841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128</v>
      </c>
      <c r="I15" s="21" t="s">
        <v>123</v>
      </c>
      <c r="J15" s="22">
        <f>SUM(K15:BZ15)</f>
        <v>283202497</v>
      </c>
      <c r="K15" s="22">
        <v>18397</v>
      </c>
      <c r="L15" s="22">
        <v>233</v>
      </c>
      <c r="M15" s="22">
        <v>2079</v>
      </c>
      <c r="N15" s="22"/>
      <c r="O15" s="22"/>
      <c r="P15" s="22"/>
      <c r="Q15" s="22">
        <v>91</v>
      </c>
      <c r="R15" s="22">
        <v>152</v>
      </c>
      <c r="S15" s="22">
        <v>703</v>
      </c>
      <c r="T15" s="22"/>
      <c r="U15" s="22"/>
      <c r="V15" s="22">
        <v>21121</v>
      </c>
      <c r="W15" s="22">
        <v>67533</v>
      </c>
      <c r="X15" s="22">
        <v>166296</v>
      </c>
      <c r="Y15" s="22">
        <v>10272</v>
      </c>
      <c r="Z15" s="22">
        <v>3</v>
      </c>
      <c r="AA15" s="22">
        <v>60014</v>
      </c>
      <c r="AB15" s="22">
        <v>32730</v>
      </c>
      <c r="AC15" s="22">
        <v>67</v>
      </c>
      <c r="AD15" s="22">
        <v>43</v>
      </c>
      <c r="AE15" s="22">
        <v>11</v>
      </c>
      <c r="AF15" s="22">
        <v>31</v>
      </c>
      <c r="AG15" s="22"/>
      <c r="AH15" s="22">
        <v>23</v>
      </c>
      <c r="AI15" s="22"/>
      <c r="AJ15" s="22"/>
      <c r="AK15" s="22"/>
      <c r="AL15" s="22">
        <v>15122</v>
      </c>
      <c r="AM15" s="22">
        <v>385</v>
      </c>
      <c r="AN15" s="22">
        <v>41</v>
      </c>
      <c r="AO15" s="22">
        <v>6488</v>
      </c>
      <c r="AP15" s="22">
        <v>795</v>
      </c>
      <c r="AQ15" s="22">
        <v>4970</v>
      </c>
      <c r="AR15" s="22">
        <v>316</v>
      </c>
      <c r="AS15" s="22">
        <v>1439</v>
      </c>
      <c r="AT15" s="22">
        <v>1264</v>
      </c>
      <c r="AU15" s="22">
        <v>102</v>
      </c>
      <c r="AV15" s="22">
        <v>520</v>
      </c>
      <c r="AW15" s="22">
        <v>146</v>
      </c>
      <c r="AX15" s="22">
        <v>2004</v>
      </c>
      <c r="AY15" s="22">
        <v>9</v>
      </c>
      <c r="AZ15" s="22">
        <v>880</v>
      </c>
      <c r="BA15" s="22">
        <v>38</v>
      </c>
      <c r="BB15" s="22">
        <v>13406</v>
      </c>
      <c r="BC15" s="22">
        <v>12</v>
      </c>
      <c r="BD15" s="22">
        <v>667</v>
      </c>
      <c r="BE15" s="22"/>
      <c r="BF15" s="22">
        <v>332</v>
      </c>
      <c r="BG15" s="22">
        <v>45</v>
      </c>
      <c r="BH15" s="22">
        <v>131448</v>
      </c>
      <c r="BI15" s="22"/>
      <c r="BJ15" s="22">
        <v>52</v>
      </c>
      <c r="BK15" s="22">
        <v>13</v>
      </c>
      <c r="BL15" s="22"/>
      <c r="BM15" s="22"/>
      <c r="BN15" s="22">
        <v>5416</v>
      </c>
      <c r="BO15" s="22">
        <v>34</v>
      </c>
      <c r="BP15" s="22">
        <v>219</v>
      </c>
      <c r="BQ15" s="22">
        <v>110951</v>
      </c>
      <c r="BR15" s="22">
        <v>13994</v>
      </c>
      <c r="BS15" s="22">
        <v>219</v>
      </c>
      <c r="BT15" s="22"/>
      <c r="BU15" s="22">
        <v>771</v>
      </c>
      <c r="BV15" s="22"/>
      <c r="BW15" s="22">
        <v>281910093</v>
      </c>
      <c r="BX15" s="22">
        <v>24374</v>
      </c>
      <c r="BY15" s="22">
        <v>576133</v>
      </c>
      <c r="BZ15" s="22"/>
      <c r="CB15" s="22"/>
      <c r="CC15" s="22">
        <v>106606200</v>
      </c>
      <c r="CD15" s="22">
        <v>174333187</v>
      </c>
      <c r="CE15" s="22">
        <v>18000</v>
      </c>
      <c r="CF15" s="22">
        <v>167338800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122502300</v>
      </c>
      <c r="CL15" s="22">
        <v>3665</v>
      </c>
      <c r="CM15" s="22">
        <v>101497022</v>
      </c>
      <c r="CN15" s="22"/>
      <c r="CO15" s="22">
        <v>136516</v>
      </c>
      <c r="CP15" s="22">
        <v>1338334</v>
      </c>
      <c r="CQ15" s="22"/>
      <c r="CR15" s="22">
        <v>355602</v>
      </c>
      <c r="CS15" s="22"/>
      <c r="CT15" s="22">
        <v>48917</v>
      </c>
      <c r="CU15" s="22">
        <v>522</v>
      </c>
      <c r="CW15" s="22"/>
      <c r="CX15" s="22">
        <v>23109322</v>
      </c>
      <c r="CY15" s="22">
        <v>14730862</v>
      </c>
      <c r="CZ15" s="22">
        <v>370</v>
      </c>
      <c r="DA15" s="22">
        <v>84121072</v>
      </c>
      <c r="DB15" s="22">
        <v>55656887</v>
      </c>
      <c r="DC15" s="22">
        <v>1899638</v>
      </c>
      <c r="DD15" s="22">
        <v>16329</v>
      </c>
      <c r="DE15" s="22">
        <v>2733148</v>
      </c>
      <c r="DF15" s="22">
        <v>17636981</v>
      </c>
      <c r="DG15" s="22">
        <v>524</v>
      </c>
      <c r="DH15" s="22">
        <v>80863883</v>
      </c>
      <c r="DI15" s="22"/>
      <c r="DJ15" s="22">
        <v>475</v>
      </c>
      <c r="DK15" s="22">
        <v>734327</v>
      </c>
      <c r="DL15" s="22"/>
      <c r="DM15" s="22">
        <v>131047</v>
      </c>
      <c r="DN15" s="22"/>
      <c r="DO15" s="22">
        <v>13401</v>
      </c>
      <c r="DP15" s="22">
        <v>350</v>
      </c>
      <c r="DQ15" s="22">
        <v>6317</v>
      </c>
      <c r="DR15" s="22"/>
      <c r="DS15" s="22"/>
      <c r="DT15" s="22">
        <v>3220</v>
      </c>
      <c r="DU15" s="22">
        <v>52664</v>
      </c>
      <c r="DV15" s="22">
        <v>56412</v>
      </c>
      <c r="DW15" s="22">
        <v>4865</v>
      </c>
      <c r="DX15" s="22"/>
      <c r="DY15" s="22">
        <v>45925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14843</v>
      </c>
      <c r="EN15" s="22">
        <v>67844</v>
      </c>
      <c r="EO15" s="22">
        <v>5399</v>
      </c>
      <c r="EP15" s="22"/>
      <c r="EQ15" s="22">
        <v>12232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126</v>
      </c>
      <c r="I16" s="24" t="s">
        <v>125</v>
      </c>
      <c r="J16" s="25">
        <f>(J15/J10)*100</f>
        <v>98.709804864426488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129</v>
      </c>
      <c r="I17" s="21" t="s">
        <v>123</v>
      </c>
      <c r="J17" s="22">
        <f>SUM(K17:BZ17)</f>
        <v>171802</v>
      </c>
      <c r="K17" s="22">
        <v>5935</v>
      </c>
      <c r="L17" s="22">
        <v>218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>
        <v>1881</v>
      </c>
      <c r="W17" s="22">
        <v>10145</v>
      </c>
      <c r="X17" s="22">
        <v>14297</v>
      </c>
      <c r="Y17" s="22">
        <v>2406</v>
      </c>
      <c r="Z17" s="22"/>
      <c r="AA17" s="22">
        <v>3487</v>
      </c>
      <c r="AB17" s="22">
        <v>3562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3882</v>
      </c>
      <c r="AM17" s="22">
        <v>182</v>
      </c>
      <c r="AN17" s="22"/>
      <c r="AO17" s="22">
        <v>895</v>
      </c>
      <c r="AP17" s="22">
        <v>48</v>
      </c>
      <c r="AQ17" s="22">
        <v>731</v>
      </c>
      <c r="AR17" s="22">
        <v>11</v>
      </c>
      <c r="AS17" s="22">
        <v>30</v>
      </c>
      <c r="AT17" s="22">
        <v>47</v>
      </c>
      <c r="AU17" s="22">
        <v>6</v>
      </c>
      <c r="AV17" s="22">
        <v>126</v>
      </c>
      <c r="AW17" s="22">
        <v>34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136</v>
      </c>
      <c r="BO17" s="22">
        <v>4</v>
      </c>
      <c r="BP17" s="22">
        <v>1</v>
      </c>
      <c r="BQ17" s="22">
        <v>15353</v>
      </c>
      <c r="BR17" s="22">
        <v>488</v>
      </c>
      <c r="BS17" s="22">
        <v>8</v>
      </c>
      <c r="BT17" s="22"/>
      <c r="BU17" s="22">
        <v>24</v>
      </c>
      <c r="BV17" s="22"/>
      <c r="BW17" s="22">
        <v>53105</v>
      </c>
      <c r="BX17" s="22">
        <v>2514</v>
      </c>
      <c r="BY17" s="22">
        <v>51369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100</v>
      </c>
      <c r="CP17" s="22">
        <v>8157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1155</v>
      </c>
      <c r="DI17" s="22"/>
      <c r="DJ17" s="22">
        <v>11</v>
      </c>
      <c r="DK17" s="22">
        <v>2478</v>
      </c>
      <c r="DL17" s="22"/>
      <c r="DM17" s="22"/>
      <c r="DN17" s="22"/>
      <c r="DO17" s="22"/>
      <c r="DP17" s="22"/>
      <c r="DQ17" s="22">
        <v>837</v>
      </c>
      <c r="DR17" s="22"/>
      <c r="DS17" s="22"/>
      <c r="DT17" s="22">
        <v>163</v>
      </c>
      <c r="DU17" s="22">
        <v>8733</v>
      </c>
      <c r="DV17" s="22">
        <v>6021</v>
      </c>
      <c r="DW17" s="22">
        <v>1991</v>
      </c>
      <c r="DX17" s="22"/>
      <c r="DY17" s="22">
        <v>2777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1412</v>
      </c>
      <c r="EN17" s="22">
        <v>4707</v>
      </c>
      <c r="EO17" s="22">
        <v>414</v>
      </c>
      <c r="EP17" s="22"/>
      <c r="EQ17" s="22">
        <v>627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130</v>
      </c>
      <c r="I18" s="24" t="s">
        <v>125</v>
      </c>
      <c r="J18" s="25">
        <f>(J17/J10)*100</f>
        <v>5.9881328995902879E-2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127</v>
      </c>
      <c r="I19" s="21" t="s">
        <v>123</v>
      </c>
      <c r="J19" s="22">
        <f>SUM(K19:BZ19)</f>
        <v>106650</v>
      </c>
      <c r="K19" s="22">
        <v>4005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60</v>
      </c>
      <c r="T19" s="22"/>
      <c r="U19" s="22"/>
      <c r="V19" s="22">
        <v>1643</v>
      </c>
      <c r="W19" s="22">
        <v>6662</v>
      </c>
      <c r="X19" s="22">
        <v>9699</v>
      </c>
      <c r="Y19" s="22">
        <v>1308</v>
      </c>
      <c r="Z19" s="22"/>
      <c r="AA19" s="22">
        <v>2676</v>
      </c>
      <c r="AB19" s="22">
        <v>2594</v>
      </c>
      <c r="AC19" s="22">
        <v>6</v>
      </c>
      <c r="AD19" s="22"/>
      <c r="AE19" s="22"/>
      <c r="AF19" s="22"/>
      <c r="AG19" s="22"/>
      <c r="AH19" s="22"/>
      <c r="AI19" s="22"/>
      <c r="AJ19" s="22"/>
      <c r="AK19" s="22"/>
      <c r="AL19" s="22">
        <v>1657</v>
      </c>
      <c r="AM19" s="22">
        <v>210</v>
      </c>
      <c r="AN19" s="22"/>
      <c r="AO19" s="22">
        <v>1038</v>
      </c>
      <c r="AP19" s="22">
        <v>72</v>
      </c>
      <c r="AQ19" s="22">
        <v>1341</v>
      </c>
      <c r="AR19" s="22">
        <v>14</v>
      </c>
      <c r="AS19" s="22"/>
      <c r="AT19" s="22">
        <v>18</v>
      </c>
      <c r="AU19" s="22">
        <v>11</v>
      </c>
      <c r="AV19" s="22">
        <v>362</v>
      </c>
      <c r="AW19" s="22">
        <v>31</v>
      </c>
      <c r="AX19" s="22">
        <v>69</v>
      </c>
      <c r="AY19" s="22"/>
      <c r="AZ19" s="22">
        <v>41</v>
      </c>
      <c r="BA19" s="22"/>
      <c r="BB19" s="22"/>
      <c r="BC19" s="22"/>
      <c r="BD19" s="22"/>
      <c r="BE19" s="22"/>
      <c r="BF19" s="22">
        <v>14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64</v>
      </c>
      <c r="BO19" s="22">
        <v>2</v>
      </c>
      <c r="BP19" s="22">
        <v>4</v>
      </c>
      <c r="BQ19" s="22">
        <v>9109</v>
      </c>
      <c r="BR19" s="22">
        <v>483</v>
      </c>
      <c r="BS19" s="22">
        <v>4</v>
      </c>
      <c r="BT19" s="22"/>
      <c r="BU19" s="22">
        <v>11</v>
      </c>
      <c r="BV19" s="22"/>
      <c r="BW19" s="22">
        <v>32185</v>
      </c>
      <c r="BX19" s="22">
        <v>3771</v>
      </c>
      <c r="BY19" s="22">
        <v>27019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>
        <v>216</v>
      </c>
      <c r="CP19" s="22">
        <v>7620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2002</v>
      </c>
      <c r="DI19" s="22"/>
      <c r="DJ19" s="22">
        <v>17</v>
      </c>
      <c r="DK19" s="22">
        <v>3284</v>
      </c>
      <c r="DL19" s="22"/>
      <c r="DM19" s="22"/>
      <c r="DN19" s="22"/>
      <c r="DO19" s="22"/>
      <c r="DP19" s="22"/>
      <c r="DQ19" s="22">
        <v>1015</v>
      </c>
      <c r="DR19" s="22"/>
      <c r="DS19" s="22"/>
      <c r="DT19" s="22">
        <v>138</v>
      </c>
      <c r="DU19" s="22">
        <v>6403</v>
      </c>
      <c r="DV19" s="22">
        <v>4717</v>
      </c>
      <c r="DW19" s="22">
        <v>1159</v>
      </c>
      <c r="DX19" s="22"/>
      <c r="DY19" s="22">
        <v>2130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259</v>
      </c>
      <c r="EN19" s="22">
        <v>2214</v>
      </c>
      <c r="EO19" s="22">
        <v>149</v>
      </c>
      <c r="EP19" s="22"/>
      <c r="EQ19" s="22">
        <v>471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131</v>
      </c>
      <c r="I20" s="24" t="s">
        <v>125</v>
      </c>
      <c r="J20" s="25">
        <f>(J19/J10)*100</f>
        <v>3.7172697276009838E-2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126</v>
      </c>
      <c r="I21" s="21" t="s">
        <v>123</v>
      </c>
      <c r="J21" s="22">
        <f>SUM(K21:BZ21)</f>
        <v>469509</v>
      </c>
      <c r="K21" s="22">
        <v>10694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94</v>
      </c>
      <c r="S21" s="22">
        <v>236</v>
      </c>
      <c r="T21" s="22"/>
      <c r="U21" s="22"/>
      <c r="V21" s="22">
        <v>6100</v>
      </c>
      <c r="W21" s="22">
        <v>24689</v>
      </c>
      <c r="X21" s="22">
        <v>45550</v>
      </c>
      <c r="Y21" s="22">
        <v>4126</v>
      </c>
      <c r="Z21" s="22"/>
      <c r="AA21" s="22">
        <v>16892</v>
      </c>
      <c r="AB21" s="22">
        <v>11112</v>
      </c>
      <c r="AC21" s="22">
        <v>8</v>
      </c>
      <c r="AD21" s="22">
        <v>2</v>
      </c>
      <c r="AE21" s="22"/>
      <c r="AF21" s="22">
        <v>1</v>
      </c>
      <c r="AG21" s="22"/>
      <c r="AH21" s="22"/>
      <c r="AI21" s="22"/>
      <c r="AJ21" s="22"/>
      <c r="AK21" s="22"/>
      <c r="AL21" s="22">
        <v>5481</v>
      </c>
      <c r="AM21" s="22">
        <v>318</v>
      </c>
      <c r="AN21" s="22">
        <v>5</v>
      </c>
      <c r="AO21" s="22">
        <v>3060</v>
      </c>
      <c r="AP21" s="22">
        <v>324</v>
      </c>
      <c r="AQ21" s="22">
        <v>5035</v>
      </c>
      <c r="AR21" s="22">
        <v>124</v>
      </c>
      <c r="AS21" s="22">
        <v>558</v>
      </c>
      <c r="AT21" s="22">
        <v>247</v>
      </c>
      <c r="AU21" s="22">
        <v>28</v>
      </c>
      <c r="AV21" s="22">
        <v>517</v>
      </c>
      <c r="AW21" s="22">
        <v>52</v>
      </c>
      <c r="AX21" s="22">
        <v>881</v>
      </c>
      <c r="AY21" s="22">
        <v>1</v>
      </c>
      <c r="AZ21" s="22">
        <v>83</v>
      </c>
      <c r="BA21" s="22"/>
      <c r="BB21" s="22"/>
      <c r="BC21" s="22"/>
      <c r="BD21" s="22">
        <v>6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407</v>
      </c>
      <c r="BO21" s="22">
        <v>22</v>
      </c>
      <c r="BP21" s="22">
        <v>19</v>
      </c>
      <c r="BQ21" s="22">
        <v>48476</v>
      </c>
      <c r="BR21" s="22">
        <v>2521</v>
      </c>
      <c r="BS21" s="22">
        <v>2</v>
      </c>
      <c r="BT21" s="22"/>
      <c r="BU21" s="22">
        <v>161</v>
      </c>
      <c r="BV21" s="22"/>
      <c r="BW21" s="22">
        <v>124785</v>
      </c>
      <c r="BX21" s="22">
        <v>10838</v>
      </c>
      <c r="BY21" s="22">
        <v>144972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25570</v>
      </c>
      <c r="CN21" s="22"/>
      <c r="CO21" s="22">
        <v>216</v>
      </c>
      <c r="CP21" s="22">
        <v>54963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6120</v>
      </c>
      <c r="DI21" s="22"/>
      <c r="DJ21" s="22">
        <v>39</v>
      </c>
      <c r="DK21" s="22">
        <v>18799</v>
      </c>
      <c r="DL21" s="22"/>
      <c r="DM21" s="22"/>
      <c r="DN21" s="22"/>
      <c r="DO21" s="22"/>
      <c r="DP21" s="22"/>
      <c r="DQ21" s="22">
        <v>3009</v>
      </c>
      <c r="DR21" s="22"/>
      <c r="DS21" s="22"/>
      <c r="DT21" s="22">
        <v>1019</v>
      </c>
      <c r="DU21" s="22">
        <v>23540</v>
      </c>
      <c r="DV21" s="22">
        <v>20937</v>
      </c>
      <c r="DW21" s="22">
        <v>3342</v>
      </c>
      <c r="DX21" s="22"/>
      <c r="DY21" s="22">
        <v>12062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1070</v>
      </c>
      <c r="EN21" s="22">
        <v>12543</v>
      </c>
      <c r="EO21" s="22">
        <v>778</v>
      </c>
      <c r="EP21" s="22"/>
      <c r="EQ21" s="22">
        <v>4469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132</v>
      </c>
      <c r="I22" s="24" t="s">
        <v>125</v>
      </c>
      <c r="J22" s="25">
        <f>(J21/J10)*100</f>
        <v>0.16364665659036196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133</v>
      </c>
      <c r="I23" s="21" t="s">
        <v>123</v>
      </c>
      <c r="J23" s="22">
        <f>SUM(K23:BZ23)</f>
        <v>762100</v>
      </c>
      <c r="K23" s="22">
        <v>11696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219</v>
      </c>
      <c r="T23" s="22"/>
      <c r="U23" s="22"/>
      <c r="V23" s="22">
        <v>8680</v>
      </c>
      <c r="W23" s="22">
        <v>33347</v>
      </c>
      <c r="X23" s="22">
        <v>72996</v>
      </c>
      <c r="Y23" s="22">
        <v>5026</v>
      </c>
      <c r="Z23" s="22"/>
      <c r="AA23" s="22">
        <v>26290</v>
      </c>
      <c r="AB23" s="22">
        <v>15657</v>
      </c>
      <c r="AC23" s="22">
        <v>14</v>
      </c>
      <c r="AD23" s="22">
        <v>3</v>
      </c>
      <c r="AE23" s="22">
        <v>1</v>
      </c>
      <c r="AF23" s="22"/>
      <c r="AG23" s="22"/>
      <c r="AH23" s="22"/>
      <c r="AI23" s="22"/>
      <c r="AJ23" s="22"/>
      <c r="AK23" s="22"/>
      <c r="AL23" s="22">
        <v>6409</v>
      </c>
      <c r="AM23" s="22">
        <v>369</v>
      </c>
      <c r="AN23" s="22">
        <v>4</v>
      </c>
      <c r="AO23" s="22">
        <v>4186</v>
      </c>
      <c r="AP23" s="22">
        <v>707</v>
      </c>
      <c r="AQ23" s="22">
        <v>5263</v>
      </c>
      <c r="AR23" s="22">
        <v>131</v>
      </c>
      <c r="AS23" s="22">
        <v>791</v>
      </c>
      <c r="AT23" s="22">
        <v>351</v>
      </c>
      <c r="AU23" s="22">
        <v>42</v>
      </c>
      <c r="AV23" s="22">
        <v>1370</v>
      </c>
      <c r="AW23" s="22">
        <v>144</v>
      </c>
      <c r="AX23" s="22">
        <v>467</v>
      </c>
      <c r="AY23" s="22">
        <v>4</v>
      </c>
      <c r="AZ23" s="22">
        <v>106</v>
      </c>
      <c r="BA23" s="22">
        <v>4</v>
      </c>
      <c r="BB23" s="22">
        <v>1</v>
      </c>
      <c r="BC23" s="22"/>
      <c r="BD23" s="22"/>
      <c r="BE23" s="22"/>
      <c r="BF23" s="22">
        <v>69</v>
      </c>
      <c r="BG23" s="22">
        <v>7</v>
      </c>
      <c r="BH23" s="22">
        <v>360</v>
      </c>
      <c r="BI23" s="22"/>
      <c r="BJ23" s="22"/>
      <c r="BK23" s="22"/>
      <c r="BL23" s="22"/>
      <c r="BM23" s="22"/>
      <c r="BN23" s="22">
        <v>689</v>
      </c>
      <c r="BO23" s="22"/>
      <c r="BP23" s="22">
        <v>2</v>
      </c>
      <c r="BQ23" s="22">
        <v>45798</v>
      </c>
      <c r="BR23" s="22">
        <v>3817</v>
      </c>
      <c r="BS23" s="22">
        <v>11</v>
      </c>
      <c r="BT23" s="22"/>
      <c r="BU23" s="22">
        <v>354</v>
      </c>
      <c r="BV23" s="22"/>
      <c r="BW23" s="22">
        <v>279413</v>
      </c>
      <c r="BX23" s="22">
        <v>17623</v>
      </c>
      <c r="BY23" s="22">
        <v>218031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62662</v>
      </c>
      <c r="CP23" s="22">
        <v>53858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150239</v>
      </c>
      <c r="DI23" s="22"/>
      <c r="DJ23" s="22">
        <v>102</v>
      </c>
      <c r="DK23" s="22">
        <v>20078</v>
      </c>
      <c r="DL23" s="22"/>
      <c r="DM23" s="22">
        <v>355</v>
      </c>
      <c r="DN23" s="22"/>
      <c r="DO23" s="22"/>
      <c r="DP23" s="22"/>
      <c r="DQ23" s="22">
        <v>4140</v>
      </c>
      <c r="DR23" s="22"/>
      <c r="DS23" s="22"/>
      <c r="DT23" s="22">
        <v>1473</v>
      </c>
      <c r="DU23" s="22">
        <v>29319</v>
      </c>
      <c r="DV23" s="22">
        <v>26652</v>
      </c>
      <c r="DW23" s="22">
        <v>3509</v>
      </c>
      <c r="DX23" s="22"/>
      <c r="DY23" s="22">
        <v>18684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4027</v>
      </c>
      <c r="EN23" s="22">
        <v>25771</v>
      </c>
      <c r="EO23" s="22">
        <v>1513</v>
      </c>
      <c r="EP23" s="22"/>
      <c r="EQ23" s="22">
        <v>5161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134</v>
      </c>
      <c r="I24" s="24" t="s">
        <v>125</v>
      </c>
      <c r="J24" s="25">
        <f>(J23/J10)*100</f>
        <v>0.26562881007076511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135</v>
      </c>
      <c r="I25" s="21" t="s">
        <v>123</v>
      </c>
      <c r="J25" s="22">
        <f>SUM(K25:BZ25)</f>
        <v>255810</v>
      </c>
      <c r="K25" s="22">
        <v>7813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3580</v>
      </c>
      <c r="W25" s="22">
        <v>14791</v>
      </c>
      <c r="X25" s="22">
        <v>25376</v>
      </c>
      <c r="Y25" s="22">
        <v>4216</v>
      </c>
      <c r="Z25" s="22"/>
      <c r="AA25" s="22">
        <v>7984</v>
      </c>
      <c r="AB25" s="22">
        <v>7219</v>
      </c>
      <c r="AC25" s="22">
        <v>1</v>
      </c>
      <c r="AD25" s="22"/>
      <c r="AE25" s="22"/>
      <c r="AF25" s="22">
        <v>5</v>
      </c>
      <c r="AG25" s="22"/>
      <c r="AH25" s="22"/>
      <c r="AI25" s="22"/>
      <c r="AJ25" s="22"/>
      <c r="AK25" s="22"/>
      <c r="AL25" s="22">
        <v>4377</v>
      </c>
      <c r="AM25" s="22">
        <v>331</v>
      </c>
      <c r="AN25" s="22">
        <v>7</v>
      </c>
      <c r="AO25" s="22">
        <v>1772</v>
      </c>
      <c r="AP25" s="22">
        <v>1010</v>
      </c>
      <c r="AQ25" s="22">
        <v>2874</v>
      </c>
      <c r="AR25" s="22">
        <v>32</v>
      </c>
      <c r="AS25" s="22">
        <v>285</v>
      </c>
      <c r="AT25" s="22">
        <v>93</v>
      </c>
      <c r="AU25" s="22">
        <v>33</v>
      </c>
      <c r="AV25" s="22">
        <v>3047</v>
      </c>
      <c r="AW25" s="22">
        <v>25</v>
      </c>
      <c r="AX25" s="22">
        <v>695</v>
      </c>
      <c r="AY25" s="22"/>
      <c r="AZ25" s="22">
        <v>81</v>
      </c>
      <c r="BA25" s="22">
        <v>8</v>
      </c>
      <c r="BB25" s="22"/>
      <c r="BC25" s="22">
        <v>1</v>
      </c>
      <c r="BD25" s="22">
        <v>15</v>
      </c>
      <c r="BE25" s="22"/>
      <c r="BF25" s="22">
        <v>36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99</v>
      </c>
      <c r="BO25" s="22"/>
      <c r="BP25" s="22">
        <v>4</v>
      </c>
      <c r="BQ25" s="22">
        <v>22890</v>
      </c>
      <c r="BR25" s="22">
        <v>898</v>
      </c>
      <c r="BS25" s="22">
        <v>153</v>
      </c>
      <c r="BT25" s="22"/>
      <c r="BU25" s="22">
        <v>19</v>
      </c>
      <c r="BV25" s="22"/>
      <c r="BW25" s="22">
        <v>69537</v>
      </c>
      <c r="BX25" s="22">
        <v>6413</v>
      </c>
      <c r="BY25" s="22">
        <v>68027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178</v>
      </c>
      <c r="CP25" s="22">
        <v>11656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8157</v>
      </c>
      <c r="DI25" s="22"/>
      <c r="DJ25" s="22">
        <v>18</v>
      </c>
      <c r="DK25" s="22">
        <v>4484</v>
      </c>
      <c r="DL25" s="22"/>
      <c r="DM25" s="22"/>
      <c r="DN25" s="22"/>
      <c r="DO25" s="22"/>
      <c r="DP25" s="22"/>
      <c r="DQ25" s="22">
        <v>1729</v>
      </c>
      <c r="DR25" s="22"/>
      <c r="DS25" s="22"/>
      <c r="DT25" s="22">
        <v>488</v>
      </c>
      <c r="DU25" s="22">
        <v>14401</v>
      </c>
      <c r="DV25" s="22">
        <v>13587</v>
      </c>
      <c r="DW25" s="22">
        <v>3740</v>
      </c>
      <c r="DX25" s="22"/>
      <c r="DY25" s="22">
        <v>5659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390</v>
      </c>
      <c r="EN25" s="22">
        <v>5382</v>
      </c>
      <c r="EO25" s="22">
        <v>476</v>
      </c>
      <c r="EP25" s="22"/>
      <c r="EQ25" s="22">
        <v>2160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136</v>
      </c>
      <c r="I26" s="24" t="s">
        <v>125</v>
      </c>
      <c r="J26" s="25">
        <f>(J25/J10)*100</f>
        <v>8.9162191187773812E-2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137</v>
      </c>
      <c r="I27" s="21" t="s">
        <v>123</v>
      </c>
      <c r="J27" s="22">
        <f>SUM(K27:BZ27)</f>
        <v>162195</v>
      </c>
      <c r="K27" s="22">
        <v>7869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99</v>
      </c>
      <c r="S27" s="22">
        <v>89</v>
      </c>
      <c r="T27" s="22"/>
      <c r="U27" s="22"/>
      <c r="V27" s="22">
        <v>2209</v>
      </c>
      <c r="W27" s="22">
        <v>7958</v>
      </c>
      <c r="X27" s="22">
        <v>12642</v>
      </c>
      <c r="Y27" s="22">
        <v>1765</v>
      </c>
      <c r="Z27" s="22"/>
      <c r="AA27" s="22">
        <v>3405</v>
      </c>
      <c r="AB27" s="22">
        <v>3147</v>
      </c>
      <c r="AC27" s="22">
        <v>25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2678</v>
      </c>
      <c r="AM27" s="22">
        <v>195</v>
      </c>
      <c r="AN27" s="22">
        <v>2</v>
      </c>
      <c r="AO27" s="22">
        <v>1114</v>
      </c>
      <c r="AP27" s="22">
        <v>899</v>
      </c>
      <c r="AQ27" s="22">
        <v>3747</v>
      </c>
      <c r="AR27" s="22">
        <v>30</v>
      </c>
      <c r="AS27" s="22">
        <v>100</v>
      </c>
      <c r="AT27" s="22">
        <v>31</v>
      </c>
      <c r="AU27" s="22">
        <v>31</v>
      </c>
      <c r="AV27" s="22">
        <v>1127</v>
      </c>
      <c r="AW27" s="22">
        <v>30</v>
      </c>
      <c r="AX27" s="22">
        <v>196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69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70</v>
      </c>
      <c r="BO27" s="22"/>
      <c r="BP27" s="22">
        <v>8</v>
      </c>
      <c r="BQ27" s="22">
        <v>17445</v>
      </c>
      <c r="BR27" s="22">
        <v>584</v>
      </c>
      <c r="BS27" s="22">
        <v>3</v>
      </c>
      <c r="BT27" s="22"/>
      <c r="BU27" s="22">
        <v>20</v>
      </c>
      <c r="BV27" s="22"/>
      <c r="BW27" s="22">
        <v>46139</v>
      </c>
      <c r="BX27" s="22">
        <v>8345</v>
      </c>
      <c r="BY27" s="22">
        <v>38966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27762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14</v>
      </c>
      <c r="DH27" s="22">
        <v>3139</v>
      </c>
      <c r="DI27" s="22"/>
      <c r="DJ27" s="22">
        <v>2</v>
      </c>
      <c r="DK27" s="22">
        <v>7348</v>
      </c>
      <c r="DL27" s="22"/>
      <c r="DM27" s="22"/>
      <c r="DN27" s="22"/>
      <c r="DO27" s="22">
        <v>64</v>
      </c>
      <c r="DP27" s="22"/>
      <c r="DQ27" s="22">
        <v>1108</v>
      </c>
      <c r="DR27" s="22"/>
      <c r="DS27" s="22"/>
      <c r="DT27" s="22">
        <v>140</v>
      </c>
      <c r="DU27" s="22">
        <v>7573</v>
      </c>
      <c r="DV27" s="22">
        <v>6470</v>
      </c>
      <c r="DW27" s="22">
        <v>1612</v>
      </c>
      <c r="DX27" s="22"/>
      <c r="DY27" s="22">
        <v>2702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385</v>
      </c>
      <c r="EN27" s="22">
        <v>2888</v>
      </c>
      <c r="EO27" s="22">
        <v>153</v>
      </c>
      <c r="EP27" s="22"/>
      <c r="EQ27" s="22">
        <v>550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136</v>
      </c>
      <c r="I28" s="24" t="s">
        <v>125</v>
      </c>
      <c r="J28" s="25">
        <f>(J27/J10)*100</f>
        <v>5.653282357883184E-2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138</v>
      </c>
      <c r="I29" s="21" t="s">
        <v>123</v>
      </c>
      <c r="J29" s="22">
        <f>SUM(K29:BZ29)</f>
        <v>400220</v>
      </c>
      <c r="K29" s="22">
        <v>12658</v>
      </c>
      <c r="L29" s="22">
        <v>439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300</v>
      </c>
      <c r="T29" s="22"/>
      <c r="U29" s="22"/>
      <c r="V29" s="22">
        <v>5612</v>
      </c>
      <c r="W29" s="22">
        <v>23723</v>
      </c>
      <c r="X29" s="22">
        <v>40560</v>
      </c>
      <c r="Y29" s="22">
        <v>5216</v>
      </c>
      <c r="Z29" s="22">
        <v>1</v>
      </c>
      <c r="AA29" s="22">
        <v>13664</v>
      </c>
      <c r="AB29" s="22">
        <v>9729</v>
      </c>
      <c r="AC29" s="22">
        <v>17</v>
      </c>
      <c r="AD29" s="22"/>
      <c r="AE29" s="22"/>
      <c r="AF29" s="22"/>
      <c r="AG29" s="22"/>
      <c r="AH29" s="22"/>
      <c r="AI29" s="22"/>
      <c r="AJ29" s="22"/>
      <c r="AK29" s="22"/>
      <c r="AL29" s="22">
        <v>5712</v>
      </c>
      <c r="AM29" s="22">
        <v>302</v>
      </c>
      <c r="AN29" s="22">
        <v>26</v>
      </c>
      <c r="AO29" s="22">
        <v>3806</v>
      </c>
      <c r="AP29" s="22">
        <v>1249</v>
      </c>
      <c r="AQ29" s="22">
        <v>8025</v>
      </c>
      <c r="AR29" s="22">
        <v>133</v>
      </c>
      <c r="AS29" s="22">
        <v>528</v>
      </c>
      <c r="AT29" s="22">
        <v>311</v>
      </c>
      <c r="AU29" s="22">
        <v>99</v>
      </c>
      <c r="AV29" s="22">
        <v>4052</v>
      </c>
      <c r="AW29" s="22">
        <v>121</v>
      </c>
      <c r="AX29" s="22">
        <v>704</v>
      </c>
      <c r="AY29" s="22">
        <v>3</v>
      </c>
      <c r="AZ29" s="22">
        <v>130</v>
      </c>
      <c r="BA29" s="22"/>
      <c r="BB29" s="22"/>
      <c r="BC29" s="22"/>
      <c r="BD29" s="22">
        <v>3</v>
      </c>
      <c r="BE29" s="22"/>
      <c r="BF29" s="22">
        <v>95</v>
      </c>
      <c r="BG29" s="22">
        <v>3</v>
      </c>
      <c r="BH29" s="22">
        <v>9</v>
      </c>
      <c r="BI29" s="22"/>
      <c r="BJ29" s="22">
        <v>1</v>
      </c>
      <c r="BK29" s="22"/>
      <c r="BL29" s="22"/>
      <c r="BM29" s="22"/>
      <c r="BN29" s="22">
        <v>339</v>
      </c>
      <c r="BO29" s="22">
        <v>1</v>
      </c>
      <c r="BP29" s="22">
        <v>19</v>
      </c>
      <c r="BQ29" s="22">
        <v>31472</v>
      </c>
      <c r="BR29" s="22">
        <v>1456</v>
      </c>
      <c r="BS29" s="22">
        <v>22</v>
      </c>
      <c r="BT29" s="22">
        <v>1</v>
      </c>
      <c r="BU29" s="22">
        <v>220</v>
      </c>
      <c r="BV29" s="22"/>
      <c r="BW29" s="22">
        <v>108282</v>
      </c>
      <c r="BX29" s="22">
        <v>8873</v>
      </c>
      <c r="BY29" s="22">
        <v>109715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67551</v>
      </c>
      <c r="CN29" s="22"/>
      <c r="CO29" s="22">
        <v>780</v>
      </c>
      <c r="CP29" s="22">
        <v>52936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34</v>
      </c>
      <c r="DH29" s="22">
        <v>4279</v>
      </c>
      <c r="DI29" s="22"/>
      <c r="DJ29" s="22">
        <v>49</v>
      </c>
      <c r="DK29" s="22">
        <v>19232</v>
      </c>
      <c r="DL29" s="22"/>
      <c r="DM29" s="22"/>
      <c r="DN29" s="22"/>
      <c r="DO29" s="22"/>
      <c r="DP29" s="22"/>
      <c r="DQ29" s="22">
        <v>3749</v>
      </c>
      <c r="DR29" s="22"/>
      <c r="DS29" s="22"/>
      <c r="DT29" s="22">
        <v>707</v>
      </c>
      <c r="DU29" s="22">
        <v>21237</v>
      </c>
      <c r="DV29" s="22">
        <v>16894</v>
      </c>
      <c r="DW29" s="22">
        <v>4418</v>
      </c>
      <c r="DX29" s="22"/>
      <c r="DY29" s="22">
        <v>9136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2467</v>
      </c>
      <c r="EN29" s="22">
        <v>12610</v>
      </c>
      <c r="EO29" s="22">
        <v>796</v>
      </c>
      <c r="EP29" s="22"/>
      <c r="EQ29" s="22">
        <v>4134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139</v>
      </c>
      <c r="I30" s="24" t="s">
        <v>125</v>
      </c>
      <c r="J30" s="25">
        <f>(J29/J10)*100</f>
        <v>0.13949607973562736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140</v>
      </c>
      <c r="I31" s="21" t="s">
        <v>123</v>
      </c>
      <c r="J31" s="22">
        <f>SUM(K31:BZ31)</f>
        <v>753658</v>
      </c>
      <c r="K31" s="22">
        <v>1852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102</v>
      </c>
      <c r="T31" s="22"/>
      <c r="U31" s="22"/>
      <c r="V31" s="22">
        <v>563</v>
      </c>
      <c r="W31" s="22">
        <v>1974</v>
      </c>
      <c r="X31" s="22">
        <v>4216</v>
      </c>
      <c r="Y31" s="22">
        <v>317</v>
      </c>
      <c r="Z31" s="22"/>
      <c r="AA31" s="22">
        <v>1200</v>
      </c>
      <c r="AB31" s="22">
        <v>1295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568</v>
      </c>
      <c r="AM31" s="22">
        <v>37</v>
      </c>
      <c r="AN31" s="22"/>
      <c r="AO31" s="22">
        <v>532</v>
      </c>
      <c r="AP31" s="22">
        <v>236</v>
      </c>
      <c r="AQ31" s="22">
        <v>1535</v>
      </c>
      <c r="AR31" s="22">
        <v>441</v>
      </c>
      <c r="AS31" s="22">
        <v>63</v>
      </c>
      <c r="AT31" s="22">
        <v>57</v>
      </c>
      <c r="AU31" s="22">
        <v>33</v>
      </c>
      <c r="AV31" s="22">
        <v>91</v>
      </c>
      <c r="AW31" s="22">
        <v>26</v>
      </c>
      <c r="AX31" s="22">
        <v>65</v>
      </c>
      <c r="AY31" s="22"/>
      <c r="AZ31" s="22">
        <v>35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83</v>
      </c>
      <c r="BO31" s="22">
        <v>2</v>
      </c>
      <c r="BP31" s="22">
        <v>4</v>
      </c>
      <c r="BQ31" s="22">
        <v>2201</v>
      </c>
      <c r="BR31" s="22">
        <v>184</v>
      </c>
      <c r="BS31" s="22">
        <v>4</v>
      </c>
      <c r="BT31" s="22"/>
      <c r="BU31" s="22">
        <v>9</v>
      </c>
      <c r="BV31" s="22"/>
      <c r="BW31" s="22">
        <v>723005</v>
      </c>
      <c r="BX31" s="22">
        <v>1926</v>
      </c>
      <c r="BY31" s="22">
        <v>10636</v>
      </c>
      <c r="BZ31" s="22"/>
      <c r="CB31" s="22"/>
      <c r="CC31" s="22"/>
      <c r="CD31" s="22">
        <v>749613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12753</v>
      </c>
      <c r="CQ31" s="22"/>
      <c r="CR31" s="22"/>
      <c r="CS31" s="22"/>
      <c r="CT31" s="22"/>
      <c r="CU31" s="22"/>
      <c r="CW31" s="22"/>
      <c r="CX31" s="22"/>
      <c r="CY31" s="22">
        <v>123124</v>
      </c>
      <c r="CZ31" s="22"/>
      <c r="DA31" s="22"/>
      <c r="DB31" s="22">
        <v>580770</v>
      </c>
      <c r="DC31" s="22"/>
      <c r="DD31" s="22"/>
      <c r="DE31" s="22"/>
      <c r="DF31" s="22"/>
      <c r="DG31" s="22"/>
      <c r="DH31" s="22">
        <v>250</v>
      </c>
      <c r="DI31" s="22"/>
      <c r="DJ31" s="22"/>
      <c r="DK31" s="22">
        <v>9031</v>
      </c>
      <c r="DL31" s="22"/>
      <c r="DM31" s="22"/>
      <c r="DN31" s="22"/>
      <c r="DO31" s="22"/>
      <c r="DP31" s="22"/>
      <c r="DQ31" s="22">
        <v>465</v>
      </c>
      <c r="DR31" s="22"/>
      <c r="DS31" s="22"/>
      <c r="DT31" s="22">
        <v>113</v>
      </c>
      <c r="DU31" s="22">
        <v>1858</v>
      </c>
      <c r="DV31" s="22">
        <v>1451</v>
      </c>
      <c r="DW31" s="22">
        <v>250</v>
      </c>
      <c r="DX31" s="22"/>
      <c r="DY31" s="22">
        <v>1165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113</v>
      </c>
      <c r="EN31" s="22">
        <v>1709</v>
      </c>
      <c r="EO31" s="22">
        <v>67</v>
      </c>
      <c r="EP31" s="22"/>
      <c r="EQ31" s="22">
        <v>14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141</v>
      </c>
      <c r="I32" s="24" t="s">
        <v>125</v>
      </c>
      <c r="J32" s="25">
        <f>(J31/J10)*100</f>
        <v>0.2626863636534742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142</v>
      </c>
    </row>
    <row r="2" spans="7:78" ht="15" customHeight="1">
      <c r="G2" s="4" t="s">
        <v>167</v>
      </c>
      <c r="L2" s="13" t="s">
        <v>143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144</v>
      </c>
      <c r="M9" s="9" t="s">
        <v>145</v>
      </c>
      <c r="N9" s="10" t="s">
        <v>146</v>
      </c>
      <c r="O9" s="9" t="s">
        <v>147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148</v>
      </c>
      <c r="AA9" s="10" t="s">
        <v>22</v>
      </c>
      <c r="AB9" s="12" t="s">
        <v>23</v>
      </c>
      <c r="AC9" s="11" t="s">
        <v>149</v>
      </c>
      <c r="AD9" s="11" t="s">
        <v>150</v>
      </c>
      <c r="AE9" s="11" t="s">
        <v>26</v>
      </c>
      <c r="AF9" s="11" t="s">
        <v>151</v>
      </c>
      <c r="AG9" s="11" t="s">
        <v>152</v>
      </c>
      <c r="AH9" s="11" t="s">
        <v>153</v>
      </c>
      <c r="AI9" s="11" t="s">
        <v>30</v>
      </c>
      <c r="AJ9" s="11" t="s">
        <v>154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155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156</v>
      </c>
      <c r="BL9" s="9" t="s">
        <v>59</v>
      </c>
      <c r="BM9" s="9" t="s">
        <v>60</v>
      </c>
      <c r="BN9" s="12" t="s">
        <v>157</v>
      </c>
      <c r="BO9" s="12" t="s">
        <v>158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121</v>
      </c>
      <c r="I10" s="17"/>
      <c r="J10" s="18">
        <f>SUM(K10:BZ10)</f>
        <v>1028568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102145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4703</v>
      </c>
      <c r="AM10" s="18">
        <f t="shared" si="0"/>
        <v>5</v>
      </c>
      <c r="AN10" s="18">
        <f t="shared" si="0"/>
        <v>0</v>
      </c>
      <c r="AO10" s="18">
        <f t="shared" si="0"/>
        <v>668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18583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157396</v>
      </c>
      <c r="BX10" s="18">
        <f t="shared" si="3"/>
        <v>110</v>
      </c>
      <c r="BY10" s="18">
        <f t="shared" si="3"/>
        <v>744958</v>
      </c>
      <c r="BZ10" s="18">
        <f t="shared" si="3"/>
        <v>0</v>
      </c>
    </row>
    <row r="11" spans="7:78" s="19" customFormat="1" ht="30" customHeight="1">
      <c r="H11" s="20" t="s">
        <v>122</v>
      </c>
      <c r="I11" s="21" t="s">
        <v>123</v>
      </c>
      <c r="J11" s="22">
        <f>SUM(K11:BZ11)</f>
        <v>46089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4550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471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383</v>
      </c>
      <c r="BS11" s="22"/>
      <c r="BT11" s="22"/>
      <c r="BU11" s="22"/>
      <c r="BV11" s="22"/>
      <c r="BW11" s="22">
        <v>2453</v>
      </c>
      <c r="BX11" s="22">
        <v>3</v>
      </c>
      <c r="BY11" s="22">
        <v>37952</v>
      </c>
      <c r="BZ11" s="22"/>
    </row>
    <row r="12" spans="7:78" s="19" customFormat="1" ht="15" customHeight="1">
      <c r="H12" s="23" t="s">
        <v>124</v>
      </c>
      <c r="I12" s="24" t="s">
        <v>125</v>
      </c>
      <c r="J12" s="25">
        <f>(J11/J10)*100</f>
        <v>4.4808899362997874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126</v>
      </c>
      <c r="I13" s="21" t="s">
        <v>123</v>
      </c>
      <c r="J13" s="22">
        <f>SUM(K13:BZ13)</f>
        <v>69566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10550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297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663</v>
      </c>
      <c r="BS13" s="22"/>
      <c r="BT13" s="22"/>
      <c r="BU13" s="22"/>
      <c r="BV13" s="22"/>
      <c r="BW13" s="22">
        <v>971</v>
      </c>
      <c r="BX13" s="22">
        <v>5</v>
      </c>
      <c r="BY13" s="22">
        <v>57050</v>
      </c>
      <c r="BZ13" s="22"/>
    </row>
    <row r="14" spans="7:78" s="19" customFormat="1" ht="15" customHeight="1">
      <c r="H14" s="23" t="s">
        <v>127</v>
      </c>
      <c r="I14" s="24" t="s">
        <v>125</v>
      </c>
      <c r="J14" s="25">
        <f>(J13/J10)*100</f>
        <v>6.7633836557232971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128</v>
      </c>
      <c r="I15" s="21" t="s">
        <v>123</v>
      </c>
      <c r="J15" s="22">
        <f>SUM(K15:BZ15)</f>
        <v>491086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32730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1158</v>
      </c>
      <c r="AM15" s="22"/>
      <c r="AN15" s="22"/>
      <c r="AO15" s="22">
        <v>132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11036</v>
      </c>
      <c r="BS15" s="22"/>
      <c r="BT15" s="22"/>
      <c r="BU15" s="22"/>
      <c r="BV15" s="22"/>
      <c r="BW15" s="22">
        <v>145127</v>
      </c>
      <c r="BX15" s="22">
        <v>22</v>
      </c>
      <c r="BY15" s="22">
        <v>300881</v>
      </c>
      <c r="BZ15" s="22"/>
    </row>
    <row r="16" spans="7:78" s="19" customFormat="1" ht="15" customHeight="1">
      <c r="H16" s="23" t="s">
        <v>126</v>
      </c>
      <c r="I16" s="24" t="s">
        <v>125</v>
      </c>
      <c r="J16" s="25">
        <f>(J15/J10)*100</f>
        <v>47.74463137099346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129</v>
      </c>
      <c r="I17" s="21" t="s">
        <v>123</v>
      </c>
      <c r="J17" s="22">
        <f>SUM(K17:BZ17)</f>
        <v>31945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3562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92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336</v>
      </c>
      <c r="BS17" s="22"/>
      <c r="BT17" s="22"/>
      <c r="BU17" s="22"/>
      <c r="BV17" s="22"/>
      <c r="BW17" s="22">
        <v>331</v>
      </c>
      <c r="BX17" s="22">
        <v>2</v>
      </c>
      <c r="BY17" s="22">
        <v>27574</v>
      </c>
      <c r="BZ17" s="22"/>
    </row>
    <row r="18" spans="8:78" s="19" customFormat="1" ht="15" customHeight="1">
      <c r="H18" s="23" t="s">
        <v>130</v>
      </c>
      <c r="I18" s="24" t="s">
        <v>125</v>
      </c>
      <c r="J18" s="25">
        <f>(J17/J10)*100</f>
        <v>3.1057742414696938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127</v>
      </c>
      <c r="I19" s="21" t="s">
        <v>123</v>
      </c>
      <c r="J19" s="22">
        <f>SUM(K19:BZ19)</f>
        <v>19265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2594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304</v>
      </c>
      <c r="BS19" s="22"/>
      <c r="BT19" s="22"/>
      <c r="BU19" s="22"/>
      <c r="BV19" s="22"/>
      <c r="BW19" s="22">
        <v>244</v>
      </c>
      <c r="BX19" s="22"/>
      <c r="BY19" s="22">
        <v>16053</v>
      </c>
      <c r="BZ19" s="22"/>
    </row>
    <row r="20" spans="8:78" s="19" customFormat="1" ht="15" customHeight="1">
      <c r="H20" s="23" t="s">
        <v>131</v>
      </c>
      <c r="I20" s="24" t="s">
        <v>125</v>
      </c>
      <c r="J20" s="25">
        <f>(J19/J10)*100</f>
        <v>1.8729923544189591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126</v>
      </c>
      <c r="I21" s="21" t="s">
        <v>123</v>
      </c>
      <c r="J21" s="22">
        <f>SUM(K21:BZ21)</f>
        <v>92270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11112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420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1544</v>
      </c>
      <c r="BS21" s="22"/>
      <c r="BT21" s="22"/>
      <c r="BU21" s="22"/>
      <c r="BV21" s="22"/>
      <c r="BW21" s="22">
        <v>1841</v>
      </c>
      <c r="BX21" s="22">
        <v>1</v>
      </c>
      <c r="BY21" s="22">
        <v>77330</v>
      </c>
      <c r="BZ21" s="22"/>
    </row>
    <row r="22" spans="8:78" s="19" customFormat="1" ht="15" customHeight="1">
      <c r="H22" s="23" t="s">
        <v>132</v>
      </c>
      <c r="I22" s="24" t="s">
        <v>125</v>
      </c>
      <c r="J22" s="25">
        <f>(J21/J10)*100</f>
        <v>8.9707243468589333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133</v>
      </c>
      <c r="I23" s="21" t="s">
        <v>123</v>
      </c>
      <c r="J23" s="22">
        <f>SUM(K23:BZ23)</f>
        <v>121513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15657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912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2322</v>
      </c>
      <c r="BS23" s="22"/>
      <c r="BT23" s="22"/>
      <c r="BU23" s="22"/>
      <c r="BV23" s="22"/>
      <c r="BW23" s="22">
        <v>2220</v>
      </c>
      <c r="BX23" s="22">
        <v>51</v>
      </c>
      <c r="BY23" s="22">
        <v>100318</v>
      </c>
      <c r="BZ23" s="22"/>
    </row>
    <row r="24" spans="8:78" s="19" customFormat="1" ht="15" customHeight="1">
      <c r="H24" s="23" t="s">
        <v>134</v>
      </c>
      <c r="I24" s="24" t="s">
        <v>125</v>
      </c>
      <c r="J24" s="25">
        <f>(J23/J10)*100</f>
        <v>11.813803268233118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135</v>
      </c>
      <c r="I25" s="21" t="s">
        <v>123</v>
      </c>
      <c r="J25" s="22">
        <f>SUM(K25:BZ25)</f>
        <v>43639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7219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357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577</v>
      </c>
      <c r="BS25" s="22"/>
      <c r="BT25" s="22"/>
      <c r="BU25" s="22"/>
      <c r="BV25" s="22"/>
      <c r="BW25" s="22">
        <v>866</v>
      </c>
      <c r="BX25" s="22">
        <v>1</v>
      </c>
      <c r="BY25" s="22">
        <v>34589</v>
      </c>
      <c r="BZ25" s="22"/>
    </row>
    <row r="26" spans="8:78" s="19" customFormat="1" ht="15" customHeight="1">
      <c r="H26" s="23" t="s">
        <v>136</v>
      </c>
      <c r="I26" s="24" t="s">
        <v>125</v>
      </c>
      <c r="J26" s="25">
        <f>(J25/J10)*100</f>
        <v>4.2426946978712152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137</v>
      </c>
      <c r="I27" s="21" t="s">
        <v>123</v>
      </c>
      <c r="J27" s="22">
        <f>SUM(K27:BZ27)</f>
        <v>27863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3147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309</v>
      </c>
      <c r="BS27" s="22"/>
      <c r="BT27" s="22"/>
      <c r="BU27" s="22"/>
      <c r="BV27" s="22"/>
      <c r="BW27" s="22">
        <v>972</v>
      </c>
      <c r="BX27" s="22">
        <v>2</v>
      </c>
      <c r="BY27" s="22">
        <v>23172</v>
      </c>
      <c r="BZ27" s="22"/>
    </row>
    <row r="28" spans="8:78" s="19" customFormat="1" ht="15" customHeight="1">
      <c r="H28" s="23" t="s">
        <v>136</v>
      </c>
      <c r="I28" s="24" t="s">
        <v>125</v>
      </c>
      <c r="J28" s="25">
        <f>(J27/J10)*100</f>
        <v>2.7089118074838026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138</v>
      </c>
      <c r="I29" s="21" t="s">
        <v>123</v>
      </c>
      <c r="J29" s="22">
        <f>SUM(K29:BZ29)</f>
        <v>76020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9729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491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958</v>
      </c>
      <c r="BS29" s="22"/>
      <c r="BT29" s="22"/>
      <c r="BU29" s="22"/>
      <c r="BV29" s="22"/>
      <c r="BW29" s="22">
        <v>1314</v>
      </c>
      <c r="BX29" s="22">
        <v>6</v>
      </c>
      <c r="BY29" s="22">
        <v>63499</v>
      </c>
      <c r="BZ29" s="22"/>
    </row>
    <row r="30" spans="8:78" s="19" customFormat="1" ht="15" customHeight="1">
      <c r="H30" s="23" t="s">
        <v>139</v>
      </c>
      <c r="I30" s="24" t="s">
        <v>125</v>
      </c>
      <c r="J30" s="25">
        <f>(J29/J10)*100</f>
        <v>7.3908579695265653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140</v>
      </c>
      <c r="I31" s="21" t="s">
        <v>123</v>
      </c>
      <c r="J31" s="22">
        <f>SUM(K31:BZ31)</f>
        <v>9312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1295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193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151</v>
      </c>
      <c r="BS31" s="22"/>
      <c r="BT31" s="22"/>
      <c r="BU31" s="22"/>
      <c r="BV31" s="22"/>
      <c r="BW31" s="22">
        <v>1057</v>
      </c>
      <c r="BX31" s="22">
        <v>17</v>
      </c>
      <c r="BY31" s="22">
        <v>6540</v>
      </c>
      <c r="BZ31" s="22"/>
    </row>
    <row r="32" spans="8:78" s="19" customFormat="1" ht="15" customHeight="1">
      <c r="H32" s="23" t="s">
        <v>141</v>
      </c>
      <c r="I32" s="24" t="s">
        <v>125</v>
      </c>
      <c r="J32" s="25">
        <f>(J31/J10)*100</f>
        <v>0.90533635112117028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159</v>
      </c>
    </row>
    <row r="2" spans="7:78" ht="15" customHeight="1">
      <c r="G2" s="4" t="s">
        <v>167</v>
      </c>
      <c r="L2" s="13" t="s">
        <v>160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146</v>
      </c>
      <c r="O9" s="9" t="s">
        <v>10</v>
      </c>
      <c r="P9" s="10" t="s">
        <v>161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162</v>
      </c>
      <c r="AB9" s="12" t="s">
        <v>23</v>
      </c>
      <c r="AC9" s="11" t="s">
        <v>163</v>
      </c>
      <c r="AD9" s="11" t="s">
        <v>150</v>
      </c>
      <c r="AE9" s="11" t="s">
        <v>164</v>
      </c>
      <c r="AF9" s="11" t="s">
        <v>27</v>
      </c>
      <c r="AG9" s="11" t="s">
        <v>152</v>
      </c>
      <c r="AH9" s="11" t="s">
        <v>153</v>
      </c>
      <c r="AI9" s="11" t="s">
        <v>30</v>
      </c>
      <c r="AJ9" s="11" t="s">
        <v>154</v>
      </c>
      <c r="AK9" s="11" t="s">
        <v>165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166</v>
      </c>
      <c r="BM9" s="9" t="s">
        <v>60</v>
      </c>
      <c r="BN9" s="12" t="s">
        <v>157</v>
      </c>
      <c r="BO9" s="12" t="s">
        <v>158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121</v>
      </c>
      <c r="I10" s="17"/>
      <c r="J10" s="18">
        <f>SUM(K10:BZ10)</f>
        <v>10704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131</v>
      </c>
      <c r="AM10" s="18">
        <f t="shared" si="0"/>
        <v>1</v>
      </c>
      <c r="AN10" s="18">
        <f t="shared" si="0"/>
        <v>0</v>
      </c>
      <c r="AO10" s="18">
        <f t="shared" si="0"/>
        <v>2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48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171</v>
      </c>
      <c r="BX10" s="18">
        <f t="shared" si="3"/>
        <v>5</v>
      </c>
      <c r="BY10" s="18">
        <f t="shared" si="3"/>
        <v>10346</v>
      </c>
      <c r="BZ10" s="18">
        <f t="shared" si="3"/>
        <v>0</v>
      </c>
    </row>
    <row r="11" spans="7:78" s="19" customFormat="1" ht="30" customHeight="1">
      <c r="H11" s="20" t="s">
        <v>122</v>
      </c>
      <c r="I11" s="21" t="s">
        <v>123</v>
      </c>
      <c r="J11" s="22">
        <f>SUM(K11:BZ11)</f>
        <v>747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741</v>
      </c>
      <c r="BZ11" s="22"/>
    </row>
    <row r="12" spans="7:78" s="19" customFormat="1" ht="15" customHeight="1">
      <c r="H12" s="23" t="s">
        <v>124</v>
      </c>
      <c r="I12" s="24" t="s">
        <v>125</v>
      </c>
      <c r="J12" s="25">
        <f>(J11/J10)*100</f>
        <v>6.9786995515695063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126</v>
      </c>
      <c r="I13" s="21" t="s">
        <v>123</v>
      </c>
      <c r="J13" s="22">
        <f>SUM(K13:BZ13)</f>
        <v>1038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16</v>
      </c>
      <c r="BX13" s="22"/>
      <c r="BY13" s="22">
        <v>996</v>
      </c>
      <c r="BZ13" s="22"/>
    </row>
    <row r="14" spans="7:78" s="19" customFormat="1" ht="15" customHeight="1">
      <c r="H14" s="23" t="s">
        <v>127</v>
      </c>
      <c r="I14" s="24" t="s">
        <v>125</v>
      </c>
      <c r="J14" s="25">
        <f>(J13/J10)*100</f>
        <v>9.6973094170403584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128</v>
      </c>
      <c r="I15" s="21" t="s">
        <v>123</v>
      </c>
      <c r="J15" s="22">
        <f>SUM(K15:BZ15)</f>
        <v>3829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10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18</v>
      </c>
      <c r="BS15" s="22"/>
      <c r="BT15" s="22"/>
      <c r="BU15" s="22"/>
      <c r="BV15" s="22"/>
      <c r="BW15" s="22">
        <v>24</v>
      </c>
      <c r="BX15" s="22"/>
      <c r="BY15" s="22">
        <v>3776</v>
      </c>
      <c r="BZ15" s="22"/>
    </row>
    <row r="16" spans="7:78" s="19" customFormat="1" ht="15" customHeight="1">
      <c r="H16" s="23" t="s">
        <v>126</v>
      </c>
      <c r="I16" s="24" t="s">
        <v>125</v>
      </c>
      <c r="J16" s="25">
        <f>(J15/J10)*100</f>
        <v>35.771674140508217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129</v>
      </c>
      <c r="I17" s="21" t="s">
        <v>123</v>
      </c>
      <c r="J17" s="22">
        <f>SUM(K17:BZ17)</f>
        <v>630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7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10</v>
      </c>
      <c r="BX17" s="22"/>
      <c r="BY17" s="22">
        <v>609</v>
      </c>
      <c r="BZ17" s="22"/>
    </row>
    <row r="18" spans="8:78" s="19" customFormat="1" ht="15" customHeight="1">
      <c r="H18" s="23" t="s">
        <v>130</v>
      </c>
      <c r="I18" s="24" t="s">
        <v>125</v>
      </c>
      <c r="J18" s="25">
        <f>(J17/J10)*100</f>
        <v>5.8856502242152473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127</v>
      </c>
      <c r="I19" s="21" t="s">
        <v>123</v>
      </c>
      <c r="J19" s="22">
        <f>SUM(K19:BZ19)</f>
        <v>304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294</v>
      </c>
      <c r="BZ19" s="22"/>
    </row>
    <row r="20" spans="8:78" s="19" customFormat="1" ht="15" customHeight="1">
      <c r="H20" s="23" t="s">
        <v>131</v>
      </c>
      <c r="I20" s="24" t="s">
        <v>125</v>
      </c>
      <c r="J20" s="25">
        <f>(J19/J10)*100</f>
        <v>2.8400597907324365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126</v>
      </c>
      <c r="I21" s="21" t="s">
        <v>123</v>
      </c>
      <c r="J21" s="22">
        <f>SUM(K21:BZ21)</f>
        <v>1351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12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15</v>
      </c>
      <c r="BX21" s="22"/>
      <c r="BY21" s="22">
        <v>1316</v>
      </c>
      <c r="BZ21" s="22"/>
    </row>
    <row r="22" spans="8:78" s="19" customFormat="1" ht="15" customHeight="1">
      <c r="H22" s="23" t="s">
        <v>132</v>
      </c>
      <c r="I22" s="24" t="s">
        <v>125</v>
      </c>
      <c r="J22" s="25">
        <f>(J21/J10)*100</f>
        <v>12.621449925261585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133</v>
      </c>
      <c r="I23" s="21" t="s">
        <v>123</v>
      </c>
      <c r="J23" s="22">
        <f>SUM(K23:BZ23)</f>
        <v>1251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10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6</v>
      </c>
      <c r="BS23" s="22"/>
      <c r="BT23" s="22"/>
      <c r="BU23" s="22"/>
      <c r="BV23" s="22"/>
      <c r="BW23" s="22">
        <v>11</v>
      </c>
      <c r="BX23" s="22">
        <v>5</v>
      </c>
      <c r="BY23" s="22">
        <v>1218</v>
      </c>
      <c r="BZ23" s="22"/>
    </row>
    <row r="24" spans="8:78" s="19" customFormat="1" ht="15" customHeight="1">
      <c r="H24" s="23" t="s">
        <v>134</v>
      </c>
      <c r="I24" s="24" t="s">
        <v>125</v>
      </c>
      <c r="J24" s="25">
        <f>(J23/J10)*100</f>
        <v>11.687219730941704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135</v>
      </c>
      <c r="I25" s="21" t="s">
        <v>123</v>
      </c>
      <c r="J25" s="22">
        <f>SUM(K25:BZ25)</f>
        <v>518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1</v>
      </c>
      <c r="BS25" s="22"/>
      <c r="BT25" s="22"/>
      <c r="BU25" s="22"/>
      <c r="BV25" s="22"/>
      <c r="BW25" s="22">
        <v>15</v>
      </c>
      <c r="BX25" s="22"/>
      <c r="BY25" s="22">
        <v>489</v>
      </c>
      <c r="BZ25" s="22"/>
    </row>
    <row r="26" spans="8:78" s="19" customFormat="1" ht="15" customHeight="1">
      <c r="H26" s="23" t="s">
        <v>136</v>
      </c>
      <c r="I26" s="24" t="s">
        <v>125</v>
      </c>
      <c r="J26" s="25">
        <f>(J25/J10)*100</f>
        <v>4.8393124065769806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137</v>
      </c>
      <c r="I27" s="21" t="s">
        <v>123</v>
      </c>
      <c r="J27" s="22">
        <f>SUM(K27:BZ27)</f>
        <v>282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201</v>
      </c>
      <c r="BZ27" s="22"/>
    </row>
    <row r="28" spans="8:78" s="19" customFormat="1" ht="15" customHeight="1">
      <c r="H28" s="23" t="s">
        <v>136</v>
      </c>
      <c r="I28" s="24" t="s">
        <v>125</v>
      </c>
      <c r="J28" s="25">
        <f>(J27/J10)*100</f>
        <v>2.6345291479820627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138</v>
      </c>
      <c r="I29" s="21" t="s">
        <v>123</v>
      </c>
      <c r="J29" s="22">
        <f>SUM(K29:BZ29)</f>
        <v>701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19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27</v>
      </c>
      <c r="BX29" s="22"/>
      <c r="BY29" s="22">
        <v>655</v>
      </c>
      <c r="BZ29" s="22"/>
    </row>
    <row r="30" spans="8:78" s="19" customFormat="1" ht="15" customHeight="1">
      <c r="H30" s="23" t="s">
        <v>139</v>
      </c>
      <c r="I30" s="24" t="s">
        <v>125</v>
      </c>
      <c r="J30" s="25">
        <f>(J29/J10)*100</f>
        <v>6.5489536621823623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140</v>
      </c>
      <c r="I31" s="21" t="s">
        <v>123</v>
      </c>
      <c r="J31" s="22">
        <f>SUM(K31:BZ31)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51</v>
      </c>
      <c r="BZ31" s="22"/>
    </row>
    <row r="32" spans="8:78" s="19" customFormat="1" ht="15" customHeight="1">
      <c r="H32" s="23" t="s">
        <v>141</v>
      </c>
      <c r="I32" s="24" t="s">
        <v>125</v>
      </c>
      <c r="J32" s="25">
        <f>(J31/J10)*100</f>
        <v>0.49514200298953664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2022-06-01T09:10:22Z</dcterms:created>
  <dcterms:modified xsi:type="dcterms:W3CDTF">2022-06-01T09:11:15Z</dcterms:modified>
</cp:coreProperties>
</file>