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18120" windowHeight="1110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6" i="6" l="1"/>
  <c r="J28" i="6"/>
  <c r="J10" i="6"/>
  <c r="J22" i="6" s="1"/>
  <c r="J10" i="5"/>
  <c r="J22" i="5" s="1"/>
  <c r="J26" i="4"/>
  <c r="J16" i="4"/>
  <c r="J28" i="4"/>
  <c r="J10" i="4"/>
  <c r="J12" i="4" s="1"/>
  <c r="J22" i="4"/>
  <c r="J20" i="6"/>
  <c r="J32" i="6"/>
  <c r="J30" i="5"/>
  <c r="J24" i="5"/>
  <c r="J12" i="5"/>
  <c r="J26" i="5"/>
  <c r="J16" i="5"/>
  <c r="J28" i="5"/>
  <c r="J18" i="5"/>
  <c r="J20" i="5"/>
  <c r="J20" i="4"/>
  <c r="J32" i="4"/>
  <c r="J14" i="6" l="1"/>
  <c r="J26" i="6"/>
  <c r="J24" i="6"/>
  <c r="J30" i="6"/>
  <c r="J12" i="6"/>
  <c r="J18" i="6"/>
  <c r="J32" i="5"/>
  <c r="J14" i="5"/>
  <c r="J14" i="4"/>
  <c r="J30" i="4"/>
  <c r="J24" i="4"/>
  <c r="J18" i="4"/>
</calcChain>
</file>

<file path=xl/sharedStrings.xml><?xml version="1.0" encoding="utf-8"?>
<sst xmlns="http://schemas.openxmlformats.org/spreadsheetml/2006/main" count="514" uniqueCount="217">
  <si>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</si>
  <si>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</si>
  <si>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</si>
  <si>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</si>
  <si>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</si>
  <si>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</si>
  <si>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</si>
  <si>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</si>
  <si>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</si>
  <si>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</si>
  <si>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</si>
  <si>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</si>
  <si>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</si>
  <si>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</si>
  <si>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</si>
  <si>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</si>
  <si>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</si>
  <si>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</si>
  <si>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</si>
  <si>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</si>
  <si>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</si>
  <si>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</si>
  <si>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</si>
  <si>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</si>
  <si>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</si>
  <si>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</si>
  <si>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</si>
  <si>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</si>
  <si>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</si>
  <si>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</si>
  <si>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</si>
  <si>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</si>
  <si>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</si>
  <si>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</si>
  <si>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</si>
  <si>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</si>
  <si>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</si>
  <si>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</si>
  <si>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</si>
  <si>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</si>
  <si>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</si>
  <si>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</si>
  <si>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</si>
  <si>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</si>
  <si>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</si>
  <si>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</si>
  <si>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</si>
  <si>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</si>
  <si>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</si>
  <si>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</si>
  <si>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</si>
  <si>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</si>
  <si>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</si>
  <si>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</si>
  <si>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</si>
  <si>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</si>
  <si>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</si>
  <si>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</si>
  <si>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</si>
  <si>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</si>
  <si>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</si>
  <si>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</si>
  <si>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</si>
  <si>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</si>
  <si>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</si>
  <si>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</si>
  <si>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</si>
  <si>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</si>
  <si>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</si>
  <si>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</si>
  <si>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</si>
  <si>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</si>
  <si>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</si>
  <si>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</si>
  <si>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</si>
  <si>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</si>
  <si>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</si>
  <si>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</si>
  <si>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</si>
  <si>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</si>
  <si>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</si>
  <si>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</si>
  <si>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</si>
  <si>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</si>
  <si>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</si>
  <si>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</si>
  <si>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</si>
  <si>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</si>
  <si>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</si>
  <si>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</si>
  <si>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</si>
  <si>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</si>
  <si>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</si>
  <si>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</si>
  <si>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</si>
  <si>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</si>
  <si>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</si>
  <si>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</si>
  <si>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</si>
  <si>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</si>
  <si>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</si>
  <si>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</si>
  <si>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</si>
  <si>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</si>
  <si>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</si>
  <si>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</si>
  <si>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</si>
  <si>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</si>
  <si>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</si>
  <si>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</si>
  <si>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</si>
  <si>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</si>
  <si>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</si>
  <si>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</si>
  <si>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</si>
  <si>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</si>
  <si>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広帯域移動無線
   アクセスシステム
   （eＭＴＣ端末＆
   ＮＲ化対応端末以外）＆
   ローカル５Ｇの端末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</si>
  <si>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</si>
  <si>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</si>
  <si>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</si>
  <si>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</si>
  <si>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</si>
  <si>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</si>
  <si>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</si>
  <si>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</si>
  <si>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</si>
  <si>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</si>
  <si>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</si>
  <si>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</si>
  <si>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</si>
  <si>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</si>
  <si>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</si>
  <si>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</si>
  <si>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</si>
  <si>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</si>
  <si>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</si>
  <si>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</si>
  <si>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</si>
  <si>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</si>
  <si>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</si>
  <si>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</si>
  <si>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</si>
  <si>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</si>
  <si>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</si>
  <si>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</si>
  <si>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</si>
  <si>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</si>
  <si>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</si>
  <si>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</si>
  <si>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</si>
  <si>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</si>
  <si>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</si>
  <si>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</si>
  <si>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</si>
  <si>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</si>
  <si>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</si>
  <si>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</si>
  <si>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</si>
  <si>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</si>
  <si>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</si>
  <si>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</si>
  <si>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</si>
  <si>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</si>
  <si>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</si>
  <si>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</si>
  <si>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</si>
  <si>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</si>
  <si>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</si>
  <si>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</si>
  <si>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</si>
  <si>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</si>
  <si>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</si>
  <si>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</si>
  <si>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</si>
  <si>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</si>
  <si>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</si>
  <si>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</si>
  <si>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</si>
  <si>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</si>
  <si>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</si>
  <si>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</si>
  <si>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</si>
  <si>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</si>
  <si>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</si>
  <si>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</si>
  <si>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</si>
  <si>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</si>
  <si>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</si>
  <si>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</si>
  <si>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</si>
  <si>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</si>
  <si>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</si>
  <si>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</si>
  <si>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</si>
  <si>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</si>
  <si>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</si>
  <si>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</si>
  <si>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</si>
  <si>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</si>
  <si>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</si>
  <si>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</si>
  <si>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</si>
  <si>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地上基幹放送局</t>
    <phoneticPr fontId="5"/>
  </si>
  <si>
    <t>地上一般放送局</t>
    <phoneticPr fontId="5"/>
  </si>
  <si>
    <t>　　第５世代＆ＮＲ化の
  基地局</t>
    <phoneticPr fontId="5"/>
  </si>
  <si>
    <t>　　ＢＷＡＮＲ化＆広帯域移動無線
　　アクセスシステムの基地局</t>
    <phoneticPr fontId="5"/>
  </si>
  <si>
    <t>　　広帯域移動無線
　　アクセスシステムの基地局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</si>
  <si>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</si>
  <si>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</si>
  <si>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</si>
  <si>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</si>
  <si>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</si>
  <si>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携帯移動地球局</t>
    <phoneticPr fontId="5"/>
  </si>
  <si>
    <t>特定実験試験局</t>
    <phoneticPr fontId="5"/>
  </si>
  <si>
    <t>簡易無線局</t>
    <phoneticPr fontId="5"/>
  </si>
  <si>
    <t>（令和　５年　４月末時点：全国）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</si>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</sst>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215</v>
      </c>
      <c r="K2" s="1" t="s">
        <v>2</v>
      </c>
      <c r="CL2" s="5"/>
    </row>
    <row r="3" spans="7:213" hidden="1"/>
    <row r="4" spans="7:213" hidden="1"/>
    <row r="5" spans="7:213" hidden="1">
      <c r="G5" s="1" t="s">
        <v>216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93</v>
      </c>
      <c r="EC9" s="11" t="s">
        <v>94</v>
      </c>
      <c r="ED9" s="11" t="s">
        <v>95</v>
      </c>
      <c r="EE9" s="10" t="s">
        <v>96</v>
      </c>
      <c r="EF9" s="10" t="s">
        <v>97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116</v>
      </c>
      <c r="EM9" s="11" t="s">
        <v>104</v>
      </c>
      <c r="EN9" s="11" t="s">
        <v>105</v>
      </c>
      <c r="EO9" s="11" t="s">
        <v>106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117</v>
      </c>
      <c r="EX9" s="12" t="s">
        <v>115</v>
      </c>
      <c r="EY9" s="9" t="s">
        <v>118</v>
      </c>
      <c r="EZ9" s="11" t="s">
        <v>119</v>
      </c>
      <c r="FA9" s="11" t="s">
        <v>120</v>
      </c>
      <c r="FB9" s="11" t="s">
        <v>121</v>
      </c>
      <c r="FC9" s="11" t="s">
        <v>122</v>
      </c>
      <c r="FD9" s="11" t="s">
        <v>123</v>
      </c>
      <c r="FE9" s="11" t="s">
        <v>124</v>
      </c>
      <c r="FF9" s="11" t="s">
        <v>125</v>
      </c>
      <c r="FG9" s="11" t="s">
        <v>126</v>
      </c>
      <c r="FH9" s="11" t="s">
        <v>127</v>
      </c>
      <c r="FI9" s="11" t="s">
        <v>128</v>
      </c>
      <c r="FJ9" s="11" t="s">
        <v>129</v>
      </c>
      <c r="FK9" s="10" t="s">
        <v>130</v>
      </c>
      <c r="FL9" s="10" t="s">
        <v>131</v>
      </c>
      <c r="FM9" s="10" t="s">
        <v>132</v>
      </c>
      <c r="FN9" s="10" t="s">
        <v>133</v>
      </c>
      <c r="FO9" s="10" t="s">
        <v>134</v>
      </c>
      <c r="FP9" s="10" t="s">
        <v>135</v>
      </c>
      <c r="FQ9" s="10" t="s">
        <v>136</v>
      </c>
      <c r="FR9" s="10" t="s">
        <v>137</v>
      </c>
      <c r="FS9" s="11" t="s">
        <v>138</v>
      </c>
      <c r="FT9" s="11" t="s">
        <v>139</v>
      </c>
      <c r="FU9" s="11" t="s">
        <v>140</v>
      </c>
      <c r="FV9" s="11" t="s">
        <v>141</v>
      </c>
      <c r="FW9" s="11" t="s">
        <v>142</v>
      </c>
      <c r="FX9" s="11" t="s">
        <v>143</v>
      </c>
      <c r="FY9" s="11" t="s">
        <v>144</v>
      </c>
      <c r="FZ9" s="11" t="s">
        <v>145</v>
      </c>
      <c r="GA9" s="11" t="s">
        <v>146</v>
      </c>
      <c r="GB9" s="12" t="s">
        <v>147</v>
      </c>
      <c r="GC9" s="11" t="s">
        <v>119</v>
      </c>
      <c r="GD9" s="11" t="s">
        <v>120</v>
      </c>
      <c r="GE9" s="11" t="s">
        <v>121</v>
      </c>
      <c r="GF9" s="11" t="s">
        <v>122</v>
      </c>
      <c r="GG9" s="11" t="s">
        <v>123</v>
      </c>
      <c r="GH9" s="11" t="s">
        <v>124</v>
      </c>
      <c r="GI9" s="11" t="s">
        <v>125</v>
      </c>
      <c r="GJ9" s="11" t="s">
        <v>126</v>
      </c>
      <c r="GK9" s="11" t="s">
        <v>127</v>
      </c>
      <c r="GL9" s="11" t="s">
        <v>128</v>
      </c>
      <c r="GM9" s="11" t="s">
        <v>129</v>
      </c>
      <c r="GN9" s="10" t="s">
        <v>130</v>
      </c>
      <c r="GO9" s="10" t="s">
        <v>131</v>
      </c>
      <c r="GP9" s="10" t="s">
        <v>132</v>
      </c>
      <c r="GQ9" s="10" t="s">
        <v>133</v>
      </c>
      <c r="GR9" s="10" t="s">
        <v>134</v>
      </c>
      <c r="GS9" s="10" t="s">
        <v>135</v>
      </c>
      <c r="GT9" s="10" t="s">
        <v>136</v>
      </c>
      <c r="GU9" s="10" t="s">
        <v>137</v>
      </c>
      <c r="GV9" s="11" t="s">
        <v>138</v>
      </c>
      <c r="GW9" s="11" t="s">
        <v>139</v>
      </c>
      <c r="GX9" s="11" t="s">
        <v>140</v>
      </c>
      <c r="GY9" s="11" t="s">
        <v>141</v>
      </c>
      <c r="GZ9" s="11" t="s">
        <v>142</v>
      </c>
      <c r="HA9" s="11" t="s">
        <v>143</v>
      </c>
      <c r="HB9" s="11" t="s">
        <v>144</v>
      </c>
      <c r="HC9" s="11" t="s">
        <v>145</v>
      </c>
      <c r="HD9" s="11" t="s">
        <v>146</v>
      </c>
      <c r="HE9" s="12" t="s">
        <v>147</v>
      </c>
    </row>
    <row r="10" spans="7:213" s="15" customFormat="1" ht="15" customHeight="1">
      <c r="H10" s="16" t="s">
        <v>148</v>
      </c>
      <c r="I10" s="17"/>
      <c r="J10" s="18">
        <f>SUM(K10:CJ10)</f>
        <v>306891920</v>
      </c>
      <c r="K10" s="18">
        <f>SUM(K11:K32)</f>
        <v>93913</v>
      </c>
      <c r="L10" s="18">
        <f t="shared" ref="L10:BW10" si="0">SUM(L11:L32)</f>
        <v>2900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259</v>
      </c>
      <c r="R10" s="18">
        <f t="shared" si="0"/>
        <v>1158</v>
      </c>
      <c r="S10" s="18">
        <f t="shared" si="0"/>
        <v>2218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88550</v>
      </c>
      <c r="AB10" s="18">
        <f t="shared" si="0"/>
        <v>262</v>
      </c>
      <c r="AC10" s="18">
        <f t="shared" si="0"/>
        <v>8749</v>
      </c>
      <c r="AD10" s="18">
        <f t="shared" si="0"/>
        <v>0</v>
      </c>
      <c r="AE10" s="18">
        <f t="shared" si="0"/>
        <v>44062</v>
      </c>
      <c r="AF10" s="18">
        <f t="shared" si="0"/>
        <v>187036</v>
      </c>
      <c r="AG10" s="18">
        <f t="shared" si="0"/>
        <v>481490</v>
      </c>
      <c r="AH10" s="18">
        <f t="shared" si="0"/>
        <v>34472</v>
      </c>
      <c r="AI10" s="18">
        <f t="shared" si="0"/>
        <v>8</v>
      </c>
      <c r="AJ10" s="18">
        <f t="shared" si="0"/>
        <v>0</v>
      </c>
      <c r="AK10" s="18">
        <f t="shared" si="0"/>
        <v>82</v>
      </c>
      <c r="AL10" s="18">
        <f t="shared" si="0"/>
        <v>132442</v>
      </c>
      <c r="AM10" s="18">
        <f t="shared" si="0"/>
        <v>92588</v>
      </c>
      <c r="AN10" s="18">
        <f t="shared" si="0"/>
        <v>165</v>
      </c>
      <c r="AO10" s="18">
        <f t="shared" si="0"/>
        <v>305</v>
      </c>
      <c r="AP10" s="18">
        <f t="shared" si="0"/>
        <v>25</v>
      </c>
      <c r="AQ10" s="18">
        <f t="shared" si="0"/>
        <v>93</v>
      </c>
      <c r="AR10" s="18">
        <f t="shared" si="0"/>
        <v>0</v>
      </c>
      <c r="AS10" s="18">
        <f t="shared" si="0"/>
        <v>103</v>
      </c>
      <c r="AT10" s="18">
        <f t="shared" si="0"/>
        <v>14</v>
      </c>
      <c r="AU10" s="18">
        <f t="shared" si="0"/>
        <v>0</v>
      </c>
      <c r="AV10" s="18">
        <f t="shared" si="0"/>
        <v>0</v>
      </c>
      <c r="AW10" s="18">
        <f t="shared" si="0"/>
        <v>58364</v>
      </c>
      <c r="AX10" s="18">
        <f t="shared" si="0"/>
        <v>2797</v>
      </c>
      <c r="AY10" s="18">
        <f t="shared" si="0"/>
        <v>99</v>
      </c>
      <c r="AZ10" s="18">
        <f t="shared" si="0"/>
        <v>25308</v>
      </c>
      <c r="BA10" s="18">
        <f t="shared" si="0"/>
        <v>6045</v>
      </c>
      <c r="BB10" s="18">
        <f t="shared" si="0"/>
        <v>43481</v>
      </c>
      <c r="BC10" s="18">
        <f t="shared" si="0"/>
        <v>1453</v>
      </c>
      <c r="BD10" s="18">
        <f t="shared" si="0"/>
        <v>4104</v>
      </c>
      <c r="BE10" s="18">
        <f t="shared" si="0"/>
        <v>2672</v>
      </c>
      <c r="BF10" s="18">
        <f t="shared" si="0"/>
        <v>482</v>
      </c>
      <c r="BG10" s="18">
        <f t="shared" si="0"/>
        <v>13381</v>
      </c>
      <c r="BH10" s="18">
        <f t="shared" si="0"/>
        <v>589</v>
      </c>
      <c r="BI10" s="18">
        <f t="shared" si="0"/>
        <v>4919</v>
      </c>
      <c r="BJ10" s="18">
        <f t="shared" si="0"/>
        <v>16</v>
      </c>
      <c r="BK10" s="18">
        <f t="shared" si="0"/>
        <v>1561</v>
      </c>
      <c r="BL10" s="18">
        <f t="shared" si="0"/>
        <v>56</v>
      </c>
      <c r="BM10" s="18">
        <f t="shared" si="0"/>
        <v>17982</v>
      </c>
      <c r="BN10" s="18">
        <f t="shared" si="0"/>
        <v>15</v>
      </c>
      <c r="BO10" s="18">
        <f t="shared" si="0"/>
        <v>690</v>
      </c>
      <c r="BP10" s="18">
        <f t="shared" si="0"/>
        <v>0</v>
      </c>
      <c r="BQ10" s="18">
        <f t="shared" si="0"/>
        <v>991</v>
      </c>
      <c r="BR10" s="18">
        <f t="shared" si="0"/>
        <v>62</v>
      </c>
      <c r="BS10" s="18">
        <f t="shared" si="0"/>
        <v>137287</v>
      </c>
      <c r="BT10" s="18">
        <f t="shared" si="0"/>
        <v>0</v>
      </c>
      <c r="BU10" s="18">
        <f t="shared" si="0"/>
        <v>54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8706</v>
      </c>
      <c r="BZ10" s="18">
        <f>SUM(BZ11:BZ32)</f>
        <v>80</v>
      </c>
      <c r="CA10" s="18">
        <f t="shared" si="1"/>
        <v>311</v>
      </c>
      <c r="CB10" s="18">
        <f t="shared" si="1"/>
        <v>369756</v>
      </c>
      <c r="CC10" s="18">
        <f t="shared" si="1"/>
        <v>27644</v>
      </c>
      <c r="CD10" s="18">
        <f t="shared" si="1"/>
        <v>396</v>
      </c>
      <c r="CE10" s="18">
        <f t="shared" si="1"/>
        <v>2</v>
      </c>
      <c r="CF10" s="18">
        <f t="shared" si="1"/>
        <v>780</v>
      </c>
      <c r="CG10" s="18">
        <f t="shared" si="1"/>
        <v>0</v>
      </c>
      <c r="CH10" s="18">
        <f t="shared" si="1"/>
        <v>303393071</v>
      </c>
      <c r="CI10" s="18">
        <f t="shared" si="1"/>
        <v>145615</v>
      </c>
      <c r="CJ10" s="18">
        <f t="shared" si="1"/>
        <v>1439252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602429850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116044173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10937</v>
      </c>
      <c r="DF10" s="18">
        <f t="shared" si="2"/>
        <v>0</v>
      </c>
      <c r="DG10" s="18">
        <f t="shared" si="2"/>
        <v>126016030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731707</v>
      </c>
      <c r="DL10" s="18">
        <f t="shared" si="2"/>
        <v>2156967</v>
      </c>
      <c r="DM10" s="18">
        <f t="shared" si="2"/>
        <v>0</v>
      </c>
      <c r="DN10" s="18">
        <f t="shared" si="2"/>
        <v>378052</v>
      </c>
      <c r="DO10" s="18">
        <f t="shared" si="2"/>
        <v>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32290640</v>
      </c>
      <c r="DU10" s="18">
        <f t="shared" si="3"/>
        <v>29701600</v>
      </c>
      <c r="DV10" s="18">
        <f t="shared" si="3"/>
        <v>0</v>
      </c>
      <c r="DW10" s="18">
        <f t="shared" si="3"/>
        <v>0</v>
      </c>
      <c r="DX10" s="18">
        <f t="shared" si="3"/>
        <v>528</v>
      </c>
      <c r="DY10" s="18">
        <f t="shared" si="3"/>
        <v>2019905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75183618</v>
      </c>
      <c r="EG10" s="18">
        <f t="shared" si="3"/>
        <v>52858152</v>
      </c>
      <c r="EH10" s="18">
        <f t="shared" si="3"/>
        <v>2671073</v>
      </c>
      <c r="EI10" s="18">
        <f t="shared" si="3"/>
        <v>83779</v>
      </c>
      <c r="EJ10" s="18">
        <f t="shared" si="3"/>
        <v>5576496</v>
      </c>
      <c r="EK10" s="18">
        <f t="shared" si="3"/>
        <v>14405320</v>
      </c>
      <c r="EL10" s="18">
        <f t="shared" si="3"/>
        <v>839</v>
      </c>
      <c r="EM10" s="18">
        <f t="shared" si="3"/>
        <v>0</v>
      </c>
      <c r="EN10" s="18">
        <f t="shared" si="3"/>
        <v>86740440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1297</v>
      </c>
      <c r="ES10" s="18">
        <f t="shared" si="3"/>
        <v>837482</v>
      </c>
      <c r="ET10" s="18">
        <f t="shared" si="3"/>
        <v>0</v>
      </c>
      <c r="EU10" s="18">
        <f t="shared" si="3"/>
        <v>136726</v>
      </c>
      <c r="EV10" s="18">
        <f t="shared" si="3"/>
        <v>0</v>
      </c>
      <c r="EW10" s="18">
        <f t="shared" si="3"/>
        <v>17975</v>
      </c>
      <c r="EX10" s="18">
        <f t="shared" si="3"/>
        <v>354</v>
      </c>
      <c r="EY10" s="18">
        <f t="shared" si="3"/>
        <v>24621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11247</v>
      </c>
      <c r="FH10" s="18">
        <f t="shared" si="3"/>
        <v>231</v>
      </c>
      <c r="FI10" s="18">
        <f t="shared" si="3"/>
        <v>1446</v>
      </c>
      <c r="FJ10" s="18">
        <f t="shared" si="3"/>
        <v>0</v>
      </c>
      <c r="FK10" s="18">
        <f t="shared" si="3"/>
        <v>274</v>
      </c>
      <c r="FL10" s="18">
        <f t="shared" si="3"/>
        <v>158882</v>
      </c>
      <c r="FM10" s="18">
        <f t="shared" si="3"/>
        <v>235501</v>
      </c>
      <c r="FN10" s="18">
        <f t="shared" si="3"/>
        <v>29367</v>
      </c>
      <c r="FO10" s="18">
        <f t="shared" si="3"/>
        <v>0</v>
      </c>
      <c r="FP10" s="18">
        <f t="shared" si="3"/>
        <v>0</v>
      </c>
      <c r="FQ10" s="18">
        <f t="shared" si="3"/>
        <v>79</v>
      </c>
      <c r="FR10" s="18">
        <f t="shared" si="3"/>
        <v>111329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27981</v>
      </c>
      <c r="GP10" s="18">
        <f t="shared" si="4"/>
        <v>168679</v>
      </c>
      <c r="GQ10" s="18">
        <f t="shared" si="4"/>
        <v>5078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14356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149</v>
      </c>
      <c r="I11" s="21" t="s">
        <v>150</v>
      </c>
      <c r="J11" s="22">
        <f>SUM(K11:CJ11)</f>
        <v>268924</v>
      </c>
      <c r="K11" s="22">
        <v>5798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207</v>
      </c>
      <c r="T11" s="22"/>
      <c r="U11" s="22"/>
      <c r="V11" s="22"/>
      <c r="W11" s="22"/>
      <c r="X11" s="22"/>
      <c r="Y11" s="22"/>
      <c r="Z11" s="22"/>
      <c r="AA11" s="22">
        <v>6509</v>
      </c>
      <c r="AB11" s="22">
        <v>20</v>
      </c>
      <c r="AC11" s="22">
        <v>85</v>
      </c>
      <c r="AD11" s="22"/>
      <c r="AE11" s="22">
        <v>1939</v>
      </c>
      <c r="AF11" s="22">
        <v>9657</v>
      </c>
      <c r="AG11" s="22">
        <v>19122</v>
      </c>
      <c r="AH11" s="22">
        <v>2019</v>
      </c>
      <c r="AI11" s="22"/>
      <c r="AJ11" s="22"/>
      <c r="AK11" s="22"/>
      <c r="AL11" s="22">
        <v>4992</v>
      </c>
      <c r="AM11" s="22">
        <v>4153</v>
      </c>
      <c r="AN11" s="22">
        <v>3</v>
      </c>
      <c r="AO11" s="22">
        <v>2</v>
      </c>
      <c r="AP11" s="22"/>
      <c r="AQ11" s="22"/>
      <c r="AR11" s="22"/>
      <c r="AS11" s="22"/>
      <c r="AT11" s="22"/>
      <c r="AU11" s="22"/>
      <c r="AV11" s="22"/>
      <c r="AW11" s="22">
        <v>4375</v>
      </c>
      <c r="AX11" s="22">
        <v>161</v>
      </c>
      <c r="AY11" s="22">
        <v>5</v>
      </c>
      <c r="AZ11" s="22">
        <v>1527</v>
      </c>
      <c r="BA11" s="22">
        <v>396</v>
      </c>
      <c r="BB11" s="22">
        <v>5728</v>
      </c>
      <c r="BC11" s="22">
        <v>38</v>
      </c>
      <c r="BD11" s="22">
        <v>134</v>
      </c>
      <c r="BE11" s="22">
        <v>129</v>
      </c>
      <c r="BF11" s="22">
        <v>52</v>
      </c>
      <c r="BG11" s="22">
        <v>983</v>
      </c>
      <c r="BH11" s="22">
        <v>54</v>
      </c>
      <c r="BI11" s="22">
        <v>273</v>
      </c>
      <c r="BJ11" s="22">
        <v>2</v>
      </c>
      <c r="BK11" s="22">
        <v>65</v>
      </c>
      <c r="BL11" s="22">
        <v>2</v>
      </c>
      <c r="BM11" s="22"/>
      <c r="BN11" s="22"/>
      <c r="BO11" s="22">
        <v>2</v>
      </c>
      <c r="BP11" s="22"/>
      <c r="BQ11" s="22">
        <v>70</v>
      </c>
      <c r="BR11" s="22"/>
      <c r="BS11" s="22">
        <v>7</v>
      </c>
      <c r="BT11" s="22"/>
      <c r="BU11" s="22"/>
      <c r="BV11" s="22"/>
      <c r="BW11" s="22"/>
      <c r="BX11" s="22"/>
      <c r="BY11" s="22">
        <v>263</v>
      </c>
      <c r="BZ11" s="22">
        <v>4</v>
      </c>
      <c r="CA11" s="22">
        <v>2</v>
      </c>
      <c r="CB11" s="22">
        <v>33619</v>
      </c>
      <c r="CC11" s="22">
        <v>521</v>
      </c>
      <c r="CD11" s="22">
        <v>20</v>
      </c>
      <c r="CE11" s="22"/>
      <c r="CF11" s="22">
        <v>13</v>
      </c>
      <c r="CG11" s="22"/>
      <c r="CH11" s="22">
        <v>79246</v>
      </c>
      <c r="CI11" s="22">
        <v>6341</v>
      </c>
      <c r="CJ11" s="22">
        <v>78685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15655</v>
      </c>
      <c r="DL11" s="22">
        <v>23867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1658</v>
      </c>
      <c r="EO11" s="22"/>
      <c r="EP11" s="22"/>
      <c r="EQ11" s="22"/>
      <c r="ER11" s="22">
        <v>9</v>
      </c>
      <c r="ES11" s="22">
        <v>10363</v>
      </c>
      <c r="ET11" s="22"/>
      <c r="EU11" s="22"/>
      <c r="EV11" s="22"/>
      <c r="EW11" s="22"/>
      <c r="EX11" s="22"/>
      <c r="EY11" s="22">
        <v>1399</v>
      </c>
      <c r="EZ11" s="22"/>
      <c r="FA11" s="22"/>
      <c r="FB11" s="22"/>
      <c r="FC11" s="22"/>
      <c r="FD11" s="22"/>
      <c r="FE11" s="22"/>
      <c r="FF11" s="22"/>
      <c r="FG11" s="22">
        <v>880</v>
      </c>
      <c r="FH11" s="22">
        <v>20</v>
      </c>
      <c r="FI11" s="22">
        <v>20</v>
      </c>
      <c r="FJ11" s="22"/>
      <c r="FK11" s="22">
        <v>6</v>
      </c>
      <c r="FL11" s="22">
        <v>9101</v>
      </c>
      <c r="FM11" s="22">
        <v>10467</v>
      </c>
      <c r="FN11" s="22">
        <v>1907</v>
      </c>
      <c r="FO11" s="22"/>
      <c r="FP11" s="22"/>
      <c r="FQ11" s="22"/>
      <c r="FR11" s="22">
        <v>3991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543</v>
      </c>
      <c r="GP11" s="22">
        <v>5650</v>
      </c>
      <c r="GQ11" s="22">
        <v>112</v>
      </c>
      <c r="GR11" s="22"/>
      <c r="GS11" s="22"/>
      <c r="GT11" s="22"/>
      <c r="GU11" s="22">
        <v>416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151</v>
      </c>
      <c r="I12" s="24" t="s">
        <v>152</v>
      </c>
      <c r="J12" s="25">
        <f>(J11/J10)*100</f>
        <v>8.7628243845585777E-2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153</v>
      </c>
      <c r="I13" s="21" t="s">
        <v>150</v>
      </c>
      <c r="J13" s="22">
        <f>SUM(K13:CJ13)</f>
        <v>364940</v>
      </c>
      <c r="K13" s="22">
        <v>9754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148</v>
      </c>
      <c r="T13" s="22"/>
      <c r="U13" s="22"/>
      <c r="V13" s="22"/>
      <c r="W13" s="22"/>
      <c r="X13" s="22"/>
      <c r="Y13" s="22"/>
      <c r="Z13" s="22"/>
      <c r="AA13" s="22">
        <v>6999</v>
      </c>
      <c r="AB13" s="22">
        <v>74</v>
      </c>
      <c r="AC13" s="22">
        <v>624</v>
      </c>
      <c r="AD13" s="22"/>
      <c r="AE13" s="22">
        <v>2999</v>
      </c>
      <c r="AF13" s="22">
        <v>16203</v>
      </c>
      <c r="AG13" s="22">
        <v>36442</v>
      </c>
      <c r="AH13" s="22">
        <v>3547</v>
      </c>
      <c r="AI13" s="22"/>
      <c r="AJ13" s="22"/>
      <c r="AK13" s="22"/>
      <c r="AL13" s="22">
        <v>7810</v>
      </c>
      <c r="AM13" s="22">
        <v>7622</v>
      </c>
      <c r="AN13" s="22">
        <v>20</v>
      </c>
      <c r="AO13" s="22"/>
      <c r="AP13" s="22"/>
      <c r="AQ13" s="22">
        <v>1</v>
      </c>
      <c r="AR13" s="22"/>
      <c r="AS13" s="22">
        <v>2</v>
      </c>
      <c r="AT13" s="22"/>
      <c r="AU13" s="22"/>
      <c r="AV13" s="22"/>
      <c r="AW13" s="22">
        <v>8565</v>
      </c>
      <c r="AX13" s="22">
        <v>349</v>
      </c>
      <c r="AY13" s="22">
        <v>10</v>
      </c>
      <c r="AZ13" s="22">
        <v>2466</v>
      </c>
      <c r="BA13" s="22">
        <v>435</v>
      </c>
      <c r="BB13" s="22">
        <v>4249</v>
      </c>
      <c r="BC13" s="22">
        <v>75</v>
      </c>
      <c r="BD13" s="22">
        <v>147</v>
      </c>
      <c r="BE13" s="22">
        <v>124</v>
      </c>
      <c r="BF13" s="22">
        <v>41</v>
      </c>
      <c r="BG13" s="22">
        <v>1003</v>
      </c>
      <c r="BH13" s="22">
        <v>41</v>
      </c>
      <c r="BI13" s="22">
        <v>408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163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223</v>
      </c>
      <c r="BZ13" s="22">
        <v>9</v>
      </c>
      <c r="CA13" s="22">
        <v>11</v>
      </c>
      <c r="CB13" s="22">
        <v>38359</v>
      </c>
      <c r="CC13" s="22">
        <v>990</v>
      </c>
      <c r="CD13" s="22">
        <v>18</v>
      </c>
      <c r="CE13" s="22">
        <v>1</v>
      </c>
      <c r="CF13" s="22">
        <v>32</v>
      </c>
      <c r="CG13" s="22"/>
      <c r="CH13" s="22">
        <v>97514</v>
      </c>
      <c r="CI13" s="22">
        <v>12530</v>
      </c>
      <c r="CJ13" s="22">
        <v>102301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10100</v>
      </c>
      <c r="DH13" s="22"/>
      <c r="DI13" s="22"/>
      <c r="DJ13" s="22"/>
      <c r="DK13" s="22">
        <v>161065</v>
      </c>
      <c r="DL13" s="22">
        <v>16743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417</v>
      </c>
      <c r="EO13" s="22"/>
      <c r="EP13" s="22"/>
      <c r="EQ13" s="22"/>
      <c r="ER13" s="22">
        <v>39</v>
      </c>
      <c r="ES13" s="22">
        <v>4476</v>
      </c>
      <c r="ET13" s="22"/>
      <c r="EU13" s="22"/>
      <c r="EV13" s="22"/>
      <c r="EW13" s="22"/>
      <c r="EX13" s="22"/>
      <c r="EY13" s="22">
        <v>2400</v>
      </c>
      <c r="EZ13" s="22"/>
      <c r="FA13" s="22"/>
      <c r="FB13" s="22"/>
      <c r="FC13" s="22"/>
      <c r="FD13" s="22"/>
      <c r="FE13" s="22"/>
      <c r="FF13" s="22"/>
      <c r="FG13" s="22">
        <v>735</v>
      </c>
      <c r="FH13" s="22">
        <v>43</v>
      </c>
      <c r="FI13" s="22">
        <v>47</v>
      </c>
      <c r="FJ13" s="22"/>
      <c r="FK13" s="22">
        <v>29</v>
      </c>
      <c r="FL13" s="22">
        <v>13192</v>
      </c>
      <c r="FM13" s="22">
        <v>20847</v>
      </c>
      <c r="FN13" s="22">
        <v>3130</v>
      </c>
      <c r="FO13" s="22"/>
      <c r="FP13" s="22"/>
      <c r="FQ13" s="22"/>
      <c r="FR13" s="22">
        <v>6740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2980</v>
      </c>
      <c r="GP13" s="22">
        <v>10733</v>
      </c>
      <c r="GQ13" s="22">
        <v>404</v>
      </c>
      <c r="GR13" s="22"/>
      <c r="GS13" s="22"/>
      <c r="GT13" s="22"/>
      <c r="GU13" s="22">
        <v>778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154</v>
      </c>
      <c r="I14" s="24" t="s">
        <v>152</v>
      </c>
      <c r="J14" s="25">
        <f>(J13/J10)*100</f>
        <v>0.11891482838648863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155</v>
      </c>
      <c r="I15" s="21" t="s">
        <v>150</v>
      </c>
      <c r="J15" s="22">
        <f>SUM(K15:CJ15)</f>
        <v>303070372</v>
      </c>
      <c r="K15" s="22">
        <v>17706</v>
      </c>
      <c r="L15" s="22">
        <v>235</v>
      </c>
      <c r="M15" s="22">
        <v>2079</v>
      </c>
      <c r="N15" s="22"/>
      <c r="O15" s="22"/>
      <c r="P15" s="22"/>
      <c r="Q15" s="22">
        <v>115</v>
      </c>
      <c r="R15" s="22">
        <v>152</v>
      </c>
      <c r="S15" s="22">
        <v>679</v>
      </c>
      <c r="T15" s="22"/>
      <c r="U15" s="22"/>
      <c r="V15" s="22"/>
      <c r="W15" s="22"/>
      <c r="X15" s="22"/>
      <c r="Y15" s="22"/>
      <c r="Z15" s="22"/>
      <c r="AA15" s="22">
        <v>28574</v>
      </c>
      <c r="AB15" s="22">
        <v>69</v>
      </c>
      <c r="AC15" s="22">
        <v>4880</v>
      </c>
      <c r="AD15" s="22"/>
      <c r="AE15" s="22">
        <v>15233</v>
      </c>
      <c r="AF15" s="22">
        <v>57437</v>
      </c>
      <c r="AG15" s="22">
        <v>171840</v>
      </c>
      <c r="AH15" s="22">
        <v>7225</v>
      </c>
      <c r="AI15" s="22">
        <v>4</v>
      </c>
      <c r="AJ15" s="22"/>
      <c r="AK15" s="22">
        <v>18</v>
      </c>
      <c r="AL15" s="22">
        <v>54677</v>
      </c>
      <c r="AM15" s="22">
        <v>29988</v>
      </c>
      <c r="AN15" s="22">
        <v>39</v>
      </c>
      <c r="AO15" s="22">
        <v>286</v>
      </c>
      <c r="AP15" s="22">
        <v>20</v>
      </c>
      <c r="AQ15" s="22">
        <v>77</v>
      </c>
      <c r="AR15" s="22"/>
      <c r="AS15" s="22">
        <v>94</v>
      </c>
      <c r="AT15" s="22">
        <v>2</v>
      </c>
      <c r="AU15" s="22"/>
      <c r="AV15" s="22"/>
      <c r="AW15" s="22">
        <v>15045</v>
      </c>
      <c r="AX15" s="22">
        <v>379</v>
      </c>
      <c r="AY15" s="22">
        <v>34</v>
      </c>
      <c r="AZ15" s="22">
        <v>6034</v>
      </c>
      <c r="BA15" s="22">
        <v>786</v>
      </c>
      <c r="BB15" s="22">
        <v>5060</v>
      </c>
      <c r="BC15" s="22">
        <v>371</v>
      </c>
      <c r="BD15" s="22">
        <v>1442</v>
      </c>
      <c r="BE15" s="22">
        <v>1248</v>
      </c>
      <c r="BF15" s="22">
        <v>103</v>
      </c>
      <c r="BG15" s="22">
        <v>539</v>
      </c>
      <c r="BH15" s="22">
        <v>131</v>
      </c>
      <c r="BI15" s="22">
        <v>1842</v>
      </c>
      <c r="BJ15" s="22">
        <v>7</v>
      </c>
      <c r="BK15" s="22">
        <v>811</v>
      </c>
      <c r="BL15" s="22">
        <v>38</v>
      </c>
      <c r="BM15" s="22">
        <v>17917</v>
      </c>
      <c r="BN15" s="22">
        <v>12</v>
      </c>
      <c r="BO15" s="22">
        <v>662</v>
      </c>
      <c r="BP15" s="22"/>
      <c r="BQ15" s="22">
        <v>359</v>
      </c>
      <c r="BR15" s="22">
        <v>41</v>
      </c>
      <c r="BS15" s="22">
        <v>136794</v>
      </c>
      <c r="BT15" s="22"/>
      <c r="BU15" s="22">
        <v>53</v>
      </c>
      <c r="BV15" s="22">
        <v>13</v>
      </c>
      <c r="BW15" s="22"/>
      <c r="BX15" s="22"/>
      <c r="BY15" s="22">
        <v>5987</v>
      </c>
      <c r="BZ15" s="22">
        <v>32</v>
      </c>
      <c r="CA15" s="22">
        <v>219</v>
      </c>
      <c r="CB15" s="22">
        <v>109442</v>
      </c>
      <c r="CC15" s="22">
        <v>15218</v>
      </c>
      <c r="CD15" s="22">
        <v>199</v>
      </c>
      <c r="CE15" s="22"/>
      <c r="CF15" s="22">
        <v>411</v>
      </c>
      <c r="CG15" s="22"/>
      <c r="CH15" s="22">
        <v>301729999</v>
      </c>
      <c r="CI15" s="22">
        <v>43870</v>
      </c>
      <c r="CJ15" s="22">
        <v>583845</v>
      </c>
      <c r="CL15" s="22"/>
      <c r="CM15" s="22">
        <v>258103000</v>
      </c>
      <c r="CN15" s="22">
        <v>600851979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114863373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3815</v>
      </c>
      <c r="DF15" s="22"/>
      <c r="DG15" s="22">
        <v>125496316</v>
      </c>
      <c r="DH15" s="22"/>
      <c r="DI15" s="22"/>
      <c r="DJ15" s="22">
        <v>17000</v>
      </c>
      <c r="DK15" s="22">
        <v>426986</v>
      </c>
      <c r="DL15" s="22">
        <v>1894258</v>
      </c>
      <c r="DM15" s="22"/>
      <c r="DN15" s="22">
        <v>373052</v>
      </c>
      <c r="DO15" s="22"/>
      <c r="DP15" s="22">
        <v>149917</v>
      </c>
      <c r="DQ15" s="22">
        <v>522</v>
      </c>
      <c r="DS15" s="22"/>
      <c r="DT15" s="22">
        <v>32290640</v>
      </c>
      <c r="DU15" s="22">
        <v>29384408</v>
      </c>
      <c r="DV15" s="22"/>
      <c r="DW15" s="22"/>
      <c r="DX15" s="22">
        <v>528</v>
      </c>
      <c r="DY15" s="22">
        <v>2019905</v>
      </c>
      <c r="DZ15" s="22"/>
      <c r="EA15" s="22"/>
      <c r="EB15" s="22"/>
      <c r="EC15" s="22"/>
      <c r="ED15" s="22"/>
      <c r="EE15" s="22"/>
      <c r="EF15" s="22">
        <v>75183618</v>
      </c>
      <c r="EG15" s="22">
        <v>52404390</v>
      </c>
      <c r="EH15" s="22">
        <v>2671073</v>
      </c>
      <c r="EI15" s="22">
        <v>83779</v>
      </c>
      <c r="EJ15" s="22">
        <v>5576496</v>
      </c>
      <c r="EK15" s="22">
        <v>14405320</v>
      </c>
      <c r="EL15" s="22">
        <v>617</v>
      </c>
      <c r="EM15" s="22"/>
      <c r="EN15" s="22">
        <v>86564807</v>
      </c>
      <c r="EO15" s="22"/>
      <c r="EP15" s="22"/>
      <c r="EQ15" s="22">
        <v>370</v>
      </c>
      <c r="ER15" s="22">
        <v>809</v>
      </c>
      <c r="ES15" s="22">
        <v>739825</v>
      </c>
      <c r="ET15" s="22"/>
      <c r="EU15" s="22">
        <v>136294</v>
      </c>
      <c r="EV15" s="22"/>
      <c r="EW15" s="22">
        <v>17911</v>
      </c>
      <c r="EX15" s="22">
        <v>354</v>
      </c>
      <c r="EY15" s="22">
        <v>5871</v>
      </c>
      <c r="EZ15" s="22"/>
      <c r="FA15" s="22"/>
      <c r="FB15" s="22"/>
      <c r="FC15" s="22"/>
      <c r="FD15" s="22"/>
      <c r="FE15" s="22"/>
      <c r="FF15" s="22"/>
      <c r="FG15" s="22">
        <v>4064</v>
      </c>
      <c r="FH15" s="22">
        <v>69</v>
      </c>
      <c r="FI15" s="22">
        <v>834</v>
      </c>
      <c r="FJ15" s="22"/>
      <c r="FK15" s="22">
        <v>105</v>
      </c>
      <c r="FL15" s="22">
        <v>43083</v>
      </c>
      <c r="FM15" s="22">
        <v>70933</v>
      </c>
      <c r="FN15" s="22">
        <v>4737</v>
      </c>
      <c r="FO15" s="22"/>
      <c r="FP15" s="22"/>
      <c r="FQ15" s="22">
        <v>16</v>
      </c>
      <c r="FR15" s="22">
        <v>46170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14328</v>
      </c>
      <c r="GP15" s="22">
        <v>74443</v>
      </c>
      <c r="GQ15" s="22">
        <v>2481</v>
      </c>
      <c r="GR15" s="22"/>
      <c r="GS15" s="22"/>
      <c r="GT15" s="22"/>
      <c r="GU15" s="22">
        <v>6421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153</v>
      </c>
      <c r="I16" s="24" t="s">
        <v>152</v>
      </c>
      <c r="J16" s="25">
        <f>(J15/J10)*100</f>
        <v>98.754757701017354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156</v>
      </c>
      <c r="I17" s="21" t="s">
        <v>150</v>
      </c>
      <c r="J17" s="22">
        <f>SUM(K17:CJ17)</f>
        <v>175730</v>
      </c>
      <c r="K17" s="22">
        <v>5822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/>
      <c r="W17" s="22"/>
      <c r="X17" s="22"/>
      <c r="Y17" s="22"/>
      <c r="Z17" s="22"/>
      <c r="AA17" s="22">
        <v>3163</v>
      </c>
      <c r="AB17" s="22">
        <v>9</v>
      </c>
      <c r="AC17" s="22">
        <v>297</v>
      </c>
      <c r="AD17" s="22"/>
      <c r="AE17" s="22">
        <v>1437</v>
      </c>
      <c r="AF17" s="22">
        <v>8700</v>
      </c>
      <c r="AG17" s="22">
        <v>16801</v>
      </c>
      <c r="AH17" s="22">
        <v>2173</v>
      </c>
      <c r="AI17" s="22"/>
      <c r="AJ17" s="22"/>
      <c r="AK17" s="22"/>
      <c r="AL17" s="22">
        <v>3376</v>
      </c>
      <c r="AM17" s="22">
        <v>4049</v>
      </c>
      <c r="AN17" s="22">
        <v>2</v>
      </c>
      <c r="AO17" s="22"/>
      <c r="AP17" s="22"/>
      <c r="AQ17" s="22">
        <v>2</v>
      </c>
      <c r="AR17" s="22"/>
      <c r="AS17" s="22"/>
      <c r="AT17" s="22"/>
      <c r="AU17" s="22"/>
      <c r="AV17" s="22"/>
      <c r="AW17" s="22">
        <v>3782</v>
      </c>
      <c r="AX17" s="22">
        <v>181</v>
      </c>
      <c r="AY17" s="22"/>
      <c r="AZ17" s="22">
        <v>784</v>
      </c>
      <c r="BA17" s="22">
        <v>47</v>
      </c>
      <c r="BB17" s="22">
        <v>735</v>
      </c>
      <c r="BC17" s="22">
        <v>9</v>
      </c>
      <c r="BD17" s="22">
        <v>32</v>
      </c>
      <c r="BE17" s="22">
        <v>51</v>
      </c>
      <c r="BF17" s="22">
        <v>6</v>
      </c>
      <c r="BG17" s="22">
        <v>120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138</v>
      </c>
      <c r="BZ17" s="22">
        <v>8</v>
      </c>
      <c r="CA17" s="22">
        <v>1</v>
      </c>
      <c r="CB17" s="22">
        <v>15080</v>
      </c>
      <c r="CC17" s="22">
        <v>510</v>
      </c>
      <c r="CD17" s="22">
        <v>8</v>
      </c>
      <c r="CE17" s="22"/>
      <c r="CF17" s="22">
        <v>18</v>
      </c>
      <c r="CG17" s="22"/>
      <c r="CH17" s="22">
        <v>51489</v>
      </c>
      <c r="CI17" s="22">
        <v>4122</v>
      </c>
      <c r="CJ17" s="22">
        <v>51682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16125</v>
      </c>
      <c r="DH17" s="22"/>
      <c r="DI17" s="22"/>
      <c r="DJ17" s="22"/>
      <c r="DK17" s="22">
        <v>100</v>
      </c>
      <c r="DL17" s="22">
        <v>7940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1170</v>
      </c>
      <c r="EO17" s="22"/>
      <c r="EP17" s="22"/>
      <c r="EQ17" s="22"/>
      <c r="ER17" s="22">
        <v>11</v>
      </c>
      <c r="ES17" s="22">
        <v>2419</v>
      </c>
      <c r="ET17" s="22"/>
      <c r="EU17" s="22"/>
      <c r="EV17" s="22"/>
      <c r="EW17" s="22"/>
      <c r="EX17" s="22"/>
      <c r="EY17" s="22">
        <v>726</v>
      </c>
      <c r="EZ17" s="22"/>
      <c r="FA17" s="22"/>
      <c r="FB17" s="22"/>
      <c r="FC17" s="22"/>
      <c r="FD17" s="22"/>
      <c r="FE17" s="22"/>
      <c r="FF17" s="22"/>
      <c r="FG17" s="22">
        <v>251</v>
      </c>
      <c r="FH17" s="22">
        <v>9</v>
      </c>
      <c r="FI17" s="22">
        <v>13</v>
      </c>
      <c r="FJ17" s="22"/>
      <c r="FK17" s="22">
        <v>5</v>
      </c>
      <c r="FL17" s="22">
        <v>7303</v>
      </c>
      <c r="FM17" s="22">
        <v>8626</v>
      </c>
      <c r="FN17" s="22">
        <v>1945</v>
      </c>
      <c r="FO17" s="22"/>
      <c r="FP17" s="22"/>
      <c r="FQ17" s="22"/>
      <c r="FR17" s="22">
        <v>2771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1397</v>
      </c>
      <c r="GP17" s="22">
        <v>5619</v>
      </c>
      <c r="GQ17" s="22">
        <v>228</v>
      </c>
      <c r="GR17" s="22"/>
      <c r="GS17" s="22"/>
      <c r="GT17" s="22"/>
      <c r="GU17" s="22">
        <v>521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157</v>
      </c>
      <c r="I18" s="24" t="s">
        <v>152</v>
      </c>
      <c r="J18" s="25">
        <f>(J17/J10)*100</f>
        <v>5.7261201272421902E-2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154</v>
      </c>
      <c r="I19" s="21" t="s">
        <v>150</v>
      </c>
      <c r="J19" s="22">
        <f>SUM(K19:CJ19)</f>
        <v>108160</v>
      </c>
      <c r="K19" s="22">
        <v>3935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2284</v>
      </c>
      <c r="AB19" s="22">
        <v>1</v>
      </c>
      <c r="AC19" s="22">
        <v>154</v>
      </c>
      <c r="AD19" s="22"/>
      <c r="AE19" s="22">
        <v>1020</v>
      </c>
      <c r="AF19" s="22">
        <v>5801</v>
      </c>
      <c r="AG19" s="22">
        <v>11186</v>
      </c>
      <c r="AH19" s="22">
        <v>1235</v>
      </c>
      <c r="AI19" s="22"/>
      <c r="AJ19" s="22"/>
      <c r="AK19" s="22"/>
      <c r="AL19" s="22">
        <v>2622</v>
      </c>
      <c r="AM19" s="22">
        <v>2226</v>
      </c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1633</v>
      </c>
      <c r="AX19" s="22">
        <v>194</v>
      </c>
      <c r="AY19" s="22"/>
      <c r="AZ19" s="22">
        <v>1012</v>
      </c>
      <c r="BA19" s="22">
        <v>71</v>
      </c>
      <c r="BB19" s="22">
        <v>1355</v>
      </c>
      <c r="BC19" s="22">
        <v>16</v>
      </c>
      <c r="BD19" s="22"/>
      <c r="BE19" s="22">
        <v>16</v>
      </c>
      <c r="BF19" s="22">
        <v>11</v>
      </c>
      <c r="BG19" s="22">
        <v>377</v>
      </c>
      <c r="BH19" s="22">
        <v>29</v>
      </c>
      <c r="BI19" s="22">
        <v>64</v>
      </c>
      <c r="BJ19" s="22"/>
      <c r="BK19" s="22">
        <v>42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50</v>
      </c>
      <c r="BZ19" s="22">
        <v>2</v>
      </c>
      <c r="CA19" s="22">
        <v>4</v>
      </c>
      <c r="CB19" s="22">
        <v>8822</v>
      </c>
      <c r="CC19" s="22">
        <v>521</v>
      </c>
      <c r="CD19" s="22">
        <v>4</v>
      </c>
      <c r="CE19" s="22"/>
      <c r="CF19" s="22">
        <v>20</v>
      </c>
      <c r="CG19" s="22"/>
      <c r="CH19" s="22">
        <v>31008</v>
      </c>
      <c r="CI19" s="22">
        <v>4831</v>
      </c>
      <c r="CJ19" s="22">
        <v>27069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7520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1726</v>
      </c>
      <c r="EO19" s="22"/>
      <c r="EP19" s="22"/>
      <c r="EQ19" s="22"/>
      <c r="ER19" s="22">
        <v>17</v>
      </c>
      <c r="ES19" s="22">
        <v>3183</v>
      </c>
      <c r="ET19" s="22"/>
      <c r="EU19" s="22"/>
      <c r="EV19" s="22"/>
      <c r="EW19" s="22"/>
      <c r="EX19" s="22"/>
      <c r="EY19" s="22">
        <v>989</v>
      </c>
      <c r="EZ19" s="22"/>
      <c r="FA19" s="22"/>
      <c r="FB19" s="22"/>
      <c r="FC19" s="22"/>
      <c r="FD19" s="22"/>
      <c r="FE19" s="22"/>
      <c r="FF19" s="22"/>
      <c r="FG19" s="22">
        <v>164</v>
      </c>
      <c r="FH19" s="22">
        <v>1</v>
      </c>
      <c r="FI19" s="22">
        <v>18</v>
      </c>
      <c r="FJ19" s="22"/>
      <c r="FK19" s="22">
        <v>2</v>
      </c>
      <c r="FL19" s="22">
        <v>5534</v>
      </c>
      <c r="FM19" s="22">
        <v>6441</v>
      </c>
      <c r="FN19" s="22">
        <v>1151</v>
      </c>
      <c r="FO19" s="22"/>
      <c r="FP19" s="22"/>
      <c r="FQ19" s="22"/>
      <c r="FR19" s="22">
        <v>2143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267</v>
      </c>
      <c r="GP19" s="22">
        <v>2697</v>
      </c>
      <c r="GQ19" s="22">
        <v>84</v>
      </c>
      <c r="GR19" s="22"/>
      <c r="GS19" s="22"/>
      <c r="GT19" s="22"/>
      <c r="GU19" s="22">
        <v>404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158</v>
      </c>
      <c r="I20" s="24" t="s">
        <v>152</v>
      </c>
      <c r="J20" s="25">
        <f>(J19/J10)*100</f>
        <v>3.5243677969755603E-2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153</v>
      </c>
      <c r="I21" s="21" t="s">
        <v>150</v>
      </c>
      <c r="J21" s="22">
        <f>SUM(K21:CJ21)</f>
        <v>471520</v>
      </c>
      <c r="K21" s="22">
        <v>10184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228</v>
      </c>
      <c r="T21" s="22"/>
      <c r="U21" s="22"/>
      <c r="V21" s="22"/>
      <c r="W21" s="22"/>
      <c r="X21" s="22"/>
      <c r="Y21" s="22"/>
      <c r="Z21" s="22"/>
      <c r="AA21" s="22">
        <v>9165</v>
      </c>
      <c r="AB21" s="22">
        <v>30</v>
      </c>
      <c r="AC21" s="22">
        <v>667</v>
      </c>
      <c r="AD21" s="22"/>
      <c r="AE21" s="22">
        <v>4696</v>
      </c>
      <c r="AF21" s="22">
        <v>21153</v>
      </c>
      <c r="AG21" s="22">
        <v>50634</v>
      </c>
      <c r="AH21" s="22">
        <v>3625</v>
      </c>
      <c r="AI21" s="22"/>
      <c r="AJ21" s="22"/>
      <c r="AK21" s="22">
        <v>16</v>
      </c>
      <c r="AL21" s="22">
        <v>14494</v>
      </c>
      <c r="AM21" s="22">
        <v>9464</v>
      </c>
      <c r="AN21" s="22">
        <v>12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5461</v>
      </c>
      <c r="AX21" s="22">
        <v>318</v>
      </c>
      <c r="AY21" s="22">
        <v>5</v>
      </c>
      <c r="AZ21" s="22">
        <v>2760</v>
      </c>
      <c r="BA21" s="22">
        <v>295</v>
      </c>
      <c r="BB21" s="22">
        <v>5017</v>
      </c>
      <c r="BC21" s="22">
        <v>126</v>
      </c>
      <c r="BD21" s="22">
        <v>557</v>
      </c>
      <c r="BE21" s="22">
        <v>244</v>
      </c>
      <c r="BF21" s="22">
        <v>28</v>
      </c>
      <c r="BG21" s="22">
        <v>505</v>
      </c>
      <c r="BH21" s="22">
        <v>52</v>
      </c>
      <c r="BI21" s="22">
        <v>439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80</v>
      </c>
      <c r="BR21" s="22"/>
      <c r="BS21" s="22">
        <v>3</v>
      </c>
      <c r="BT21" s="22"/>
      <c r="BU21" s="22"/>
      <c r="BV21" s="22"/>
      <c r="BW21" s="22"/>
      <c r="BX21" s="22"/>
      <c r="BY21" s="22">
        <v>743</v>
      </c>
      <c r="BZ21" s="22">
        <v>22</v>
      </c>
      <c r="CA21" s="22">
        <v>21</v>
      </c>
      <c r="CB21" s="22">
        <v>47128</v>
      </c>
      <c r="CC21" s="22">
        <v>2604</v>
      </c>
      <c r="CD21" s="22">
        <v>2</v>
      </c>
      <c r="CE21" s="22"/>
      <c r="CF21" s="22">
        <v>107</v>
      </c>
      <c r="CG21" s="22"/>
      <c r="CH21" s="22">
        <v>122057</v>
      </c>
      <c r="CI21" s="22">
        <v>10935</v>
      </c>
      <c r="CJ21" s="22">
        <v>146454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547</v>
      </c>
      <c r="DL21" s="22">
        <v>53364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7145</v>
      </c>
      <c r="EO21" s="22"/>
      <c r="EP21" s="22"/>
      <c r="EQ21" s="22"/>
      <c r="ER21" s="22">
        <v>65</v>
      </c>
      <c r="ES21" s="22">
        <v>18258</v>
      </c>
      <c r="ET21" s="22"/>
      <c r="EU21" s="22"/>
      <c r="EV21" s="22"/>
      <c r="EW21" s="22"/>
      <c r="EX21" s="22"/>
      <c r="EY21" s="22">
        <v>2708</v>
      </c>
      <c r="EZ21" s="22"/>
      <c r="FA21" s="22"/>
      <c r="FB21" s="22"/>
      <c r="FC21" s="22"/>
      <c r="FD21" s="22"/>
      <c r="FE21" s="22"/>
      <c r="FF21" s="22"/>
      <c r="FG21" s="22">
        <v>1463</v>
      </c>
      <c r="FH21" s="22">
        <v>30</v>
      </c>
      <c r="FI21" s="22">
        <v>99</v>
      </c>
      <c r="FJ21" s="22"/>
      <c r="FK21" s="22">
        <v>39</v>
      </c>
      <c r="FL21" s="22">
        <v>20022</v>
      </c>
      <c r="FM21" s="22">
        <v>27580</v>
      </c>
      <c r="FN21" s="22">
        <v>3305</v>
      </c>
      <c r="FO21" s="22"/>
      <c r="FP21" s="22"/>
      <c r="FQ21" s="22">
        <v>16</v>
      </c>
      <c r="FR21" s="22">
        <v>12120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1050</v>
      </c>
      <c r="GP21" s="22">
        <v>14395</v>
      </c>
      <c r="GQ21" s="22">
        <v>318</v>
      </c>
      <c r="GR21" s="22"/>
      <c r="GS21" s="22"/>
      <c r="GT21" s="22"/>
      <c r="GU21" s="22">
        <v>1938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159</v>
      </c>
      <c r="I22" s="24" t="s">
        <v>152</v>
      </c>
      <c r="J22" s="25">
        <f>(J21/J10)*100</f>
        <v>0.153643667125547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160</v>
      </c>
      <c r="I23" s="21" t="s">
        <v>150</v>
      </c>
      <c r="J23" s="22">
        <f>SUM(K23:CJ23)</f>
        <v>769230</v>
      </c>
      <c r="K23" s="22">
        <v>11121</v>
      </c>
      <c r="L23" s="22">
        <v>257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13236</v>
      </c>
      <c r="AB23" s="22">
        <v>5</v>
      </c>
      <c r="AC23" s="22">
        <v>1615</v>
      </c>
      <c r="AD23" s="22"/>
      <c r="AE23" s="22">
        <v>6879</v>
      </c>
      <c r="AF23" s="22">
        <v>27468</v>
      </c>
      <c r="AG23" s="22">
        <v>79823</v>
      </c>
      <c r="AH23" s="22">
        <v>4228</v>
      </c>
      <c r="AI23" s="22">
        <v>3</v>
      </c>
      <c r="AJ23" s="22"/>
      <c r="AK23" s="22">
        <v>48</v>
      </c>
      <c r="AL23" s="22">
        <v>22402</v>
      </c>
      <c r="AM23" s="22">
        <v>14015</v>
      </c>
      <c r="AN23" s="22">
        <v>25</v>
      </c>
      <c r="AO23" s="22">
        <v>5</v>
      </c>
      <c r="AP23" s="22">
        <v>1</v>
      </c>
      <c r="AQ23" s="22">
        <v>4</v>
      </c>
      <c r="AR23" s="22"/>
      <c r="AS23" s="22"/>
      <c r="AT23" s="22"/>
      <c r="AU23" s="22"/>
      <c r="AV23" s="22"/>
      <c r="AW23" s="22">
        <v>6373</v>
      </c>
      <c r="AX23" s="22">
        <v>367</v>
      </c>
      <c r="AY23" s="22">
        <v>4</v>
      </c>
      <c r="AZ23" s="22">
        <v>4023</v>
      </c>
      <c r="BA23" s="22">
        <v>690</v>
      </c>
      <c r="BB23" s="22">
        <v>5345</v>
      </c>
      <c r="BC23" s="22">
        <v>143</v>
      </c>
      <c r="BD23" s="22">
        <v>804</v>
      </c>
      <c r="BE23" s="22">
        <v>358</v>
      </c>
      <c r="BF23" s="22">
        <v>43</v>
      </c>
      <c r="BG23" s="22">
        <v>1422</v>
      </c>
      <c r="BH23" s="22">
        <v>91</v>
      </c>
      <c r="BI23" s="22">
        <v>446</v>
      </c>
      <c r="BJ23" s="22">
        <v>4</v>
      </c>
      <c r="BK23" s="22">
        <v>106</v>
      </c>
      <c r="BL23" s="22">
        <v>4</v>
      </c>
      <c r="BM23" s="22">
        <v>1</v>
      </c>
      <c r="BN23" s="22"/>
      <c r="BO23" s="22"/>
      <c r="BP23" s="22"/>
      <c r="BQ23" s="22">
        <v>68</v>
      </c>
      <c r="BR23" s="22">
        <v>6</v>
      </c>
      <c r="BS23" s="22">
        <v>437</v>
      </c>
      <c r="BT23" s="22"/>
      <c r="BU23" s="22"/>
      <c r="BV23" s="22"/>
      <c r="BW23" s="22"/>
      <c r="BX23" s="22"/>
      <c r="BY23" s="22">
        <v>665</v>
      </c>
      <c r="BZ23" s="22">
        <v>1</v>
      </c>
      <c r="CA23" s="22">
        <v>15</v>
      </c>
      <c r="CB23" s="22">
        <v>44986</v>
      </c>
      <c r="CC23" s="22">
        <v>3975</v>
      </c>
      <c r="CD23" s="22">
        <v>12</v>
      </c>
      <c r="CE23" s="22"/>
      <c r="CF23" s="22">
        <v>106</v>
      </c>
      <c r="CG23" s="22"/>
      <c r="CH23" s="22">
        <v>272170</v>
      </c>
      <c r="CI23" s="22">
        <v>26063</v>
      </c>
      <c r="CJ23" s="22">
        <v>217763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86957</v>
      </c>
      <c r="DL23" s="22">
        <v>51059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147233</v>
      </c>
      <c r="EO23" s="22"/>
      <c r="EP23" s="22"/>
      <c r="EQ23" s="22"/>
      <c r="ER23" s="22">
        <v>212</v>
      </c>
      <c r="ES23" s="22">
        <v>18501</v>
      </c>
      <c r="ET23" s="22"/>
      <c r="EU23" s="22">
        <v>432</v>
      </c>
      <c r="EV23" s="22"/>
      <c r="EW23" s="22"/>
      <c r="EX23" s="22"/>
      <c r="EY23" s="22">
        <v>3980</v>
      </c>
      <c r="EZ23" s="22"/>
      <c r="FA23" s="22"/>
      <c r="FB23" s="22"/>
      <c r="FC23" s="22"/>
      <c r="FD23" s="22"/>
      <c r="FE23" s="22"/>
      <c r="FF23" s="22"/>
      <c r="FG23" s="22">
        <v>1783</v>
      </c>
      <c r="FH23" s="22">
        <v>5</v>
      </c>
      <c r="FI23" s="22">
        <v>256</v>
      </c>
      <c r="FJ23" s="22"/>
      <c r="FK23" s="22">
        <v>52</v>
      </c>
      <c r="FL23" s="22">
        <v>23517</v>
      </c>
      <c r="FM23" s="22">
        <v>37087</v>
      </c>
      <c r="FN23" s="22">
        <v>3436</v>
      </c>
      <c r="FO23" s="22"/>
      <c r="FP23" s="22"/>
      <c r="FQ23" s="22">
        <v>47</v>
      </c>
      <c r="FR23" s="22">
        <v>18777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3950</v>
      </c>
      <c r="GP23" s="22">
        <v>28504</v>
      </c>
      <c r="GQ23" s="22">
        <v>789</v>
      </c>
      <c r="GR23" s="22"/>
      <c r="GS23" s="22"/>
      <c r="GT23" s="22"/>
      <c r="GU23" s="22">
        <v>1168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161</v>
      </c>
      <c r="I24" s="24" t="s">
        <v>152</v>
      </c>
      <c r="J24" s="25">
        <f>(J23/J10)*100</f>
        <v>0.25065176039825354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162</v>
      </c>
      <c r="I25" s="21" t="s">
        <v>150</v>
      </c>
      <c r="J25" s="22">
        <f>SUM(K25:CJ25)</f>
        <v>263768</v>
      </c>
      <c r="K25" s="22">
        <v>7621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115</v>
      </c>
      <c r="T25" s="22"/>
      <c r="U25" s="22"/>
      <c r="V25" s="22"/>
      <c r="W25" s="22"/>
      <c r="X25" s="22"/>
      <c r="Y25" s="22"/>
      <c r="Z25" s="22"/>
      <c r="AA25" s="22">
        <v>5697</v>
      </c>
      <c r="AB25" s="22">
        <v>5</v>
      </c>
      <c r="AC25" s="22">
        <v>231</v>
      </c>
      <c r="AD25" s="22"/>
      <c r="AE25" s="22">
        <v>3102</v>
      </c>
      <c r="AF25" s="22">
        <v>12470</v>
      </c>
      <c r="AG25" s="22">
        <v>29247</v>
      </c>
      <c r="AH25" s="22">
        <v>3894</v>
      </c>
      <c r="AI25" s="22"/>
      <c r="AJ25" s="22"/>
      <c r="AK25" s="22"/>
      <c r="AL25" s="22">
        <v>6669</v>
      </c>
      <c r="AM25" s="22">
        <v>8120</v>
      </c>
      <c r="AN25" s="22">
        <v>5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4328</v>
      </c>
      <c r="AX25" s="22">
        <v>331</v>
      </c>
      <c r="AY25" s="22">
        <v>10</v>
      </c>
      <c r="AZ25" s="22">
        <v>1693</v>
      </c>
      <c r="BA25" s="22">
        <v>993</v>
      </c>
      <c r="BB25" s="22">
        <v>2809</v>
      </c>
      <c r="BC25" s="22">
        <v>30</v>
      </c>
      <c r="BD25" s="22">
        <v>300</v>
      </c>
      <c r="BE25" s="22">
        <v>102</v>
      </c>
      <c r="BF25" s="22">
        <v>34</v>
      </c>
      <c r="BG25" s="22">
        <v>3105</v>
      </c>
      <c r="BH25" s="22">
        <v>23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39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151</v>
      </c>
      <c r="BZ25" s="22"/>
      <c r="CA25" s="22">
        <v>4</v>
      </c>
      <c r="CB25" s="22">
        <v>22354</v>
      </c>
      <c r="CC25" s="22">
        <v>1024</v>
      </c>
      <c r="CD25" s="22">
        <v>104</v>
      </c>
      <c r="CE25" s="22"/>
      <c r="CF25" s="22">
        <v>16</v>
      </c>
      <c r="CG25" s="22"/>
      <c r="CH25" s="22">
        <v>66850</v>
      </c>
      <c r="CI25" s="22">
        <v>11119</v>
      </c>
      <c r="CJ25" s="22">
        <v>68525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23922</v>
      </c>
      <c r="DH25" s="22"/>
      <c r="DI25" s="22"/>
      <c r="DJ25" s="22"/>
      <c r="DK25" s="22">
        <v>228</v>
      </c>
      <c r="DL25" s="22">
        <v>11200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7518</v>
      </c>
      <c r="EO25" s="22"/>
      <c r="EP25" s="22"/>
      <c r="EQ25" s="22"/>
      <c r="ER25" s="22">
        <v>20</v>
      </c>
      <c r="ES25" s="22">
        <v>4315</v>
      </c>
      <c r="ET25" s="22"/>
      <c r="EU25" s="22"/>
      <c r="EV25" s="22"/>
      <c r="EW25" s="22"/>
      <c r="EX25" s="22"/>
      <c r="EY25" s="22">
        <v>1650</v>
      </c>
      <c r="EZ25" s="22"/>
      <c r="FA25" s="22"/>
      <c r="FB25" s="22"/>
      <c r="FC25" s="22"/>
      <c r="FD25" s="22"/>
      <c r="FE25" s="22"/>
      <c r="FF25" s="22"/>
      <c r="FG25" s="22">
        <v>619</v>
      </c>
      <c r="FH25" s="22">
        <v>5</v>
      </c>
      <c r="FI25" s="22">
        <v>76</v>
      </c>
      <c r="FJ25" s="22"/>
      <c r="FK25" s="22">
        <v>6</v>
      </c>
      <c r="FL25" s="22">
        <v>12070</v>
      </c>
      <c r="FM25" s="22">
        <v>18453</v>
      </c>
      <c r="FN25" s="22">
        <v>3705</v>
      </c>
      <c r="FO25" s="22"/>
      <c r="FP25" s="22"/>
      <c r="FQ25" s="22"/>
      <c r="FR25" s="22">
        <v>5656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400</v>
      </c>
      <c r="GP25" s="22">
        <v>6310</v>
      </c>
      <c r="GQ25" s="22">
        <v>189</v>
      </c>
      <c r="GR25" s="22"/>
      <c r="GS25" s="22"/>
      <c r="GT25" s="22"/>
      <c r="GU25" s="22">
        <v>839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163</v>
      </c>
      <c r="I26" s="24" t="s">
        <v>152</v>
      </c>
      <c r="J26" s="25">
        <f>(J25/J10)*100</f>
        <v>8.5948173545918063E-2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164</v>
      </c>
      <c r="I27" s="21" t="s">
        <v>150</v>
      </c>
      <c r="J27" s="22">
        <f>SUM(K27:CJ27)</f>
        <v>167661</v>
      </c>
      <c r="K27" s="22">
        <v>7599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98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3284</v>
      </c>
      <c r="AB27" s="22">
        <v>6</v>
      </c>
      <c r="AC27" s="22">
        <v>77</v>
      </c>
      <c r="AD27" s="22"/>
      <c r="AE27" s="22">
        <v>1247</v>
      </c>
      <c r="AF27" s="22">
        <v>6533</v>
      </c>
      <c r="AG27" s="22">
        <v>14652</v>
      </c>
      <c r="AH27" s="22">
        <v>1660</v>
      </c>
      <c r="AI27" s="22"/>
      <c r="AJ27" s="22"/>
      <c r="AK27" s="22"/>
      <c r="AL27" s="22">
        <v>3331</v>
      </c>
      <c r="AM27" s="22">
        <v>3650</v>
      </c>
      <c r="AN27" s="22">
        <v>30</v>
      </c>
      <c r="AO27" s="22"/>
      <c r="AP27" s="22">
        <v>3</v>
      </c>
      <c r="AQ27" s="22"/>
      <c r="AR27" s="22"/>
      <c r="AS27" s="22"/>
      <c r="AT27" s="22">
        <v>10</v>
      </c>
      <c r="AU27" s="22"/>
      <c r="AV27" s="22"/>
      <c r="AW27" s="22">
        <v>2633</v>
      </c>
      <c r="AX27" s="22">
        <v>188</v>
      </c>
      <c r="AY27" s="22">
        <v>2</v>
      </c>
      <c r="AZ27" s="22">
        <v>1085</v>
      </c>
      <c r="BA27" s="22">
        <v>904</v>
      </c>
      <c r="BB27" s="22">
        <v>3679</v>
      </c>
      <c r="BC27" s="22">
        <v>36</v>
      </c>
      <c r="BD27" s="22">
        <v>105</v>
      </c>
      <c r="BE27" s="22">
        <v>32</v>
      </c>
      <c r="BF27" s="22">
        <v>31</v>
      </c>
      <c r="BG27" s="22">
        <v>1175</v>
      </c>
      <c r="BH27" s="22">
        <v>21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98</v>
      </c>
      <c r="BZ27" s="22"/>
      <c r="CA27" s="22">
        <v>9</v>
      </c>
      <c r="CB27" s="22">
        <v>17073</v>
      </c>
      <c r="CC27" s="22">
        <v>585</v>
      </c>
      <c r="CD27" s="22">
        <v>3</v>
      </c>
      <c r="CE27" s="22"/>
      <c r="CF27" s="22">
        <v>15</v>
      </c>
      <c r="CG27" s="22"/>
      <c r="CH27" s="22">
        <v>45956</v>
      </c>
      <c r="CI27" s="22">
        <v>11276</v>
      </c>
      <c r="CJ27" s="22">
        <v>39090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27387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83</v>
      </c>
      <c r="EM27" s="22"/>
      <c r="EN27" s="22">
        <v>3109</v>
      </c>
      <c r="EO27" s="22"/>
      <c r="EP27" s="22"/>
      <c r="EQ27" s="22"/>
      <c r="ER27" s="22">
        <v>22</v>
      </c>
      <c r="ES27" s="22">
        <v>7841</v>
      </c>
      <c r="ET27" s="22"/>
      <c r="EU27" s="22"/>
      <c r="EV27" s="22"/>
      <c r="EW27" s="22">
        <v>64</v>
      </c>
      <c r="EX27" s="22"/>
      <c r="EY27" s="22">
        <v>1079</v>
      </c>
      <c r="EZ27" s="22"/>
      <c r="FA27" s="22"/>
      <c r="FB27" s="22"/>
      <c r="FC27" s="22"/>
      <c r="FD27" s="22"/>
      <c r="FE27" s="22"/>
      <c r="FF27" s="22"/>
      <c r="FG27" s="22">
        <v>200</v>
      </c>
      <c r="FH27" s="22">
        <v>6</v>
      </c>
      <c r="FI27" s="22">
        <v>14</v>
      </c>
      <c r="FJ27" s="22"/>
      <c r="FK27" s="22">
        <v>6</v>
      </c>
      <c r="FL27" s="22">
        <v>6139</v>
      </c>
      <c r="FM27" s="22">
        <v>9082</v>
      </c>
      <c r="FN27" s="22">
        <v>1592</v>
      </c>
      <c r="FO27" s="22"/>
      <c r="FP27" s="22"/>
      <c r="FQ27" s="22"/>
      <c r="FR27" s="22">
        <v>2711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394</v>
      </c>
      <c r="GP27" s="22">
        <v>3150</v>
      </c>
      <c r="GQ27" s="22">
        <v>68</v>
      </c>
      <c r="GR27" s="22"/>
      <c r="GS27" s="22"/>
      <c r="GT27" s="22"/>
      <c r="GU27" s="22">
        <v>463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163</v>
      </c>
      <c r="I28" s="24" t="s">
        <v>152</v>
      </c>
      <c r="J28" s="25">
        <f>(J27/J10)*100</f>
        <v>5.4631936872107933E-2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165</v>
      </c>
      <c r="I29" s="21" t="s">
        <v>150</v>
      </c>
      <c r="J29" s="22">
        <f>SUM(K29:CJ29)</f>
        <v>407771</v>
      </c>
      <c r="K29" s="22">
        <v>12542</v>
      </c>
      <c r="L29" s="22">
        <v>441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321</v>
      </c>
      <c r="T29" s="22"/>
      <c r="U29" s="22"/>
      <c r="V29" s="22"/>
      <c r="W29" s="22"/>
      <c r="X29" s="22"/>
      <c r="Y29" s="22"/>
      <c r="Z29" s="22"/>
      <c r="AA29" s="22">
        <v>8776</v>
      </c>
      <c r="AB29" s="22">
        <v>43</v>
      </c>
      <c r="AC29" s="22">
        <v>114</v>
      </c>
      <c r="AD29" s="22"/>
      <c r="AE29" s="22">
        <v>5017</v>
      </c>
      <c r="AF29" s="22">
        <v>19980</v>
      </c>
      <c r="AG29" s="22">
        <v>46769</v>
      </c>
      <c r="AH29" s="22">
        <v>4604</v>
      </c>
      <c r="AI29" s="22">
        <v>1</v>
      </c>
      <c r="AJ29" s="22"/>
      <c r="AK29" s="22"/>
      <c r="AL29" s="22">
        <v>10871</v>
      </c>
      <c r="AM29" s="22">
        <v>8148</v>
      </c>
      <c r="AN29" s="22">
        <v>22</v>
      </c>
      <c r="AO29" s="22">
        <v>6</v>
      </c>
      <c r="AP29" s="22">
        <v>1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5649</v>
      </c>
      <c r="AX29" s="22">
        <v>293</v>
      </c>
      <c r="AY29" s="22">
        <v>29</v>
      </c>
      <c r="AZ29" s="22">
        <v>3439</v>
      </c>
      <c r="BA29" s="22">
        <v>1218</v>
      </c>
      <c r="BB29" s="22">
        <v>7926</v>
      </c>
      <c r="BC29" s="22">
        <v>141</v>
      </c>
      <c r="BD29" s="22">
        <v>525</v>
      </c>
      <c r="BE29" s="22">
        <v>310</v>
      </c>
      <c r="BF29" s="22">
        <v>99</v>
      </c>
      <c r="BG29" s="22">
        <v>4059</v>
      </c>
      <c r="BH29" s="22">
        <v>105</v>
      </c>
      <c r="BI29" s="22">
        <v>554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93</v>
      </c>
      <c r="BR29" s="22">
        <v>3</v>
      </c>
      <c r="BS29" s="22">
        <v>10</v>
      </c>
      <c r="BT29" s="22"/>
      <c r="BU29" s="22">
        <v>1</v>
      </c>
      <c r="BV29" s="22"/>
      <c r="BW29" s="22"/>
      <c r="BX29" s="22"/>
      <c r="BY29" s="22">
        <v>324</v>
      </c>
      <c r="BZ29" s="22"/>
      <c r="CA29" s="22">
        <v>20</v>
      </c>
      <c r="CB29" s="22">
        <v>30728</v>
      </c>
      <c r="CC29" s="22">
        <v>1505</v>
      </c>
      <c r="CD29" s="22">
        <v>22</v>
      </c>
      <c r="CE29" s="22">
        <v>1</v>
      </c>
      <c r="CF29" s="22">
        <v>36</v>
      </c>
      <c r="CG29" s="22"/>
      <c r="CH29" s="22">
        <v>105850</v>
      </c>
      <c r="CI29" s="22">
        <v>12142</v>
      </c>
      <c r="CJ29" s="22">
        <v>112296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38853</v>
      </c>
      <c r="DL29" s="22">
        <v>51077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4971</v>
      </c>
      <c r="EO29" s="22"/>
      <c r="EP29" s="22"/>
      <c r="EQ29" s="22"/>
      <c r="ER29" s="22">
        <v>93</v>
      </c>
      <c r="ES29" s="22">
        <v>18311</v>
      </c>
      <c r="ET29" s="22"/>
      <c r="EU29" s="22"/>
      <c r="EV29" s="22"/>
      <c r="EW29" s="22"/>
      <c r="EX29" s="22"/>
      <c r="EY29" s="22">
        <v>3384</v>
      </c>
      <c r="EZ29" s="22"/>
      <c r="FA29" s="22"/>
      <c r="FB29" s="22"/>
      <c r="FC29" s="22"/>
      <c r="FD29" s="22"/>
      <c r="FE29" s="22"/>
      <c r="FF29" s="22"/>
      <c r="FG29" s="22">
        <v>922</v>
      </c>
      <c r="FH29" s="22">
        <v>43</v>
      </c>
      <c r="FI29" s="22">
        <v>66</v>
      </c>
      <c r="FJ29" s="22"/>
      <c r="FK29" s="22">
        <v>23</v>
      </c>
      <c r="FL29" s="22">
        <v>17400</v>
      </c>
      <c r="FM29" s="22">
        <v>23868</v>
      </c>
      <c r="FN29" s="22">
        <v>4222</v>
      </c>
      <c r="FO29" s="22"/>
      <c r="FP29" s="22"/>
      <c r="FQ29" s="22"/>
      <c r="FR29" s="22">
        <v>9089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2562</v>
      </c>
      <c r="GP29" s="22">
        <v>15087</v>
      </c>
      <c r="GQ29" s="22">
        <v>380</v>
      </c>
      <c r="GR29" s="22"/>
      <c r="GS29" s="22"/>
      <c r="GT29" s="22"/>
      <c r="GU29" s="22">
        <v>1396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166</v>
      </c>
      <c r="I30" s="24" t="s">
        <v>152</v>
      </c>
      <c r="J30" s="25">
        <f>(J29/J10)*100</f>
        <v>0.1328712075573707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167</v>
      </c>
      <c r="I31" s="21" t="s">
        <v>150</v>
      </c>
      <c r="J31" s="22">
        <f>SUM(K31:CJ31)</f>
        <v>823844</v>
      </c>
      <c r="K31" s="22">
        <v>1831</v>
      </c>
      <c r="L31" s="22">
        <v>70</v>
      </c>
      <c r="M31" s="22">
        <v>188</v>
      </c>
      <c r="N31" s="22"/>
      <c r="O31" s="22"/>
      <c r="P31" s="22"/>
      <c r="Q31" s="22"/>
      <c r="R31" s="22">
        <v>55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863</v>
      </c>
      <c r="AB31" s="22"/>
      <c r="AC31" s="22">
        <v>5</v>
      </c>
      <c r="AD31" s="22"/>
      <c r="AE31" s="22">
        <v>493</v>
      </c>
      <c r="AF31" s="22">
        <v>1634</v>
      </c>
      <c r="AG31" s="22">
        <v>4974</v>
      </c>
      <c r="AH31" s="22">
        <v>262</v>
      </c>
      <c r="AI31" s="22"/>
      <c r="AJ31" s="22"/>
      <c r="AK31" s="22"/>
      <c r="AL31" s="22">
        <v>1198</v>
      </c>
      <c r="AM31" s="22">
        <v>1153</v>
      </c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520</v>
      </c>
      <c r="AX31" s="22">
        <v>36</v>
      </c>
      <c r="AY31" s="22"/>
      <c r="AZ31" s="22">
        <v>485</v>
      </c>
      <c r="BA31" s="22">
        <v>210</v>
      </c>
      <c r="BB31" s="22">
        <v>1578</v>
      </c>
      <c r="BC31" s="22">
        <v>468</v>
      </c>
      <c r="BD31" s="22">
        <v>58</v>
      </c>
      <c r="BE31" s="22">
        <v>58</v>
      </c>
      <c r="BF31" s="22">
        <v>34</v>
      </c>
      <c r="BG31" s="22">
        <v>93</v>
      </c>
      <c r="BH31" s="22">
        <v>26</v>
      </c>
      <c r="BI31" s="22">
        <v>64</v>
      </c>
      <c r="BJ31" s="22"/>
      <c r="BK31" s="22">
        <v>34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64</v>
      </c>
      <c r="BZ31" s="22">
        <v>2</v>
      </c>
      <c r="CA31" s="22">
        <v>5</v>
      </c>
      <c r="CB31" s="22">
        <v>2165</v>
      </c>
      <c r="CC31" s="22">
        <v>191</v>
      </c>
      <c r="CD31" s="22">
        <v>4</v>
      </c>
      <c r="CE31" s="22"/>
      <c r="CF31" s="22">
        <v>6</v>
      </c>
      <c r="CG31" s="22"/>
      <c r="CH31" s="22">
        <v>790932</v>
      </c>
      <c r="CI31" s="22">
        <v>2386</v>
      </c>
      <c r="CJ31" s="22">
        <v>11542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12552</v>
      </c>
      <c r="DM31" s="22"/>
      <c r="DN31" s="22"/>
      <c r="DO31" s="22"/>
      <c r="DP31" s="22"/>
      <c r="DQ31" s="22"/>
      <c r="DS31" s="22"/>
      <c r="DT31" s="22"/>
      <c r="DU31" s="22">
        <v>317192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453762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9990</v>
      </c>
      <c r="ET31" s="22"/>
      <c r="EU31" s="22"/>
      <c r="EV31" s="22"/>
      <c r="EW31" s="22"/>
      <c r="EX31" s="22"/>
      <c r="EY31" s="22">
        <v>435</v>
      </c>
      <c r="EZ31" s="22"/>
      <c r="FA31" s="22"/>
      <c r="FB31" s="22"/>
      <c r="FC31" s="22"/>
      <c r="FD31" s="22"/>
      <c r="FE31" s="22"/>
      <c r="FF31" s="22"/>
      <c r="FG31" s="22">
        <v>166</v>
      </c>
      <c r="FH31" s="22"/>
      <c r="FI31" s="22">
        <v>3</v>
      </c>
      <c r="FJ31" s="22"/>
      <c r="FK31" s="22">
        <v>1</v>
      </c>
      <c r="FL31" s="22">
        <v>1521</v>
      </c>
      <c r="FM31" s="22">
        <v>2117</v>
      </c>
      <c r="FN31" s="22">
        <v>237</v>
      </c>
      <c r="FO31" s="22"/>
      <c r="FP31" s="22"/>
      <c r="FQ31" s="22"/>
      <c r="FR31" s="22">
        <v>1161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2091</v>
      </c>
      <c r="GQ31" s="22">
        <v>25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168</v>
      </c>
      <c r="I32" s="24" t="s">
        <v>152</v>
      </c>
      <c r="J32" s="25">
        <f>(J31/J10)*100</f>
        <v>0.26844760200920248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169</v>
      </c>
    </row>
    <row r="2" spans="7:88" ht="15" customHeight="1">
      <c r="G2" s="4" t="s">
        <v>215</v>
      </c>
      <c r="L2" s="13" t="s">
        <v>170</v>
      </c>
    </row>
    <row r="3" spans="7:88" hidden="1"/>
    <row r="4" spans="7:88" hidden="1"/>
    <row r="5" spans="7:88" hidden="1">
      <c r="G5" s="1" t="s">
        <v>216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171</v>
      </c>
      <c r="M9" s="9" t="s">
        <v>172</v>
      </c>
      <c r="N9" s="10" t="s">
        <v>173</v>
      </c>
      <c r="O9" s="9" t="s">
        <v>174</v>
      </c>
      <c r="P9" s="10" t="s">
        <v>175</v>
      </c>
      <c r="Q9" s="9" t="s">
        <v>176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177</v>
      </c>
      <c r="W9" s="11" t="s">
        <v>18</v>
      </c>
      <c r="X9" s="11" t="s">
        <v>178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179</v>
      </c>
      <c r="AJ9" s="10" t="s">
        <v>180</v>
      </c>
      <c r="AK9" s="10" t="s">
        <v>181</v>
      </c>
      <c r="AL9" s="10" t="s">
        <v>182</v>
      </c>
      <c r="AM9" s="12" t="s">
        <v>183</v>
      </c>
      <c r="AN9" s="11" t="s">
        <v>184</v>
      </c>
      <c r="AO9" s="11" t="s">
        <v>185</v>
      </c>
      <c r="AP9" s="11" t="s">
        <v>186</v>
      </c>
      <c r="AQ9" s="11" t="s">
        <v>187</v>
      </c>
      <c r="AR9" s="11" t="s">
        <v>188</v>
      </c>
      <c r="AS9" s="11" t="s">
        <v>189</v>
      </c>
      <c r="AT9" s="11" t="s">
        <v>190</v>
      </c>
      <c r="AU9" s="11" t="s">
        <v>191</v>
      </c>
      <c r="AV9" s="11" t="s">
        <v>192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193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194</v>
      </c>
      <c r="BT9" s="9" t="s">
        <v>67</v>
      </c>
      <c r="BU9" s="9" t="s">
        <v>68</v>
      </c>
      <c r="BV9" s="9" t="s">
        <v>195</v>
      </c>
      <c r="BW9" s="9" t="s">
        <v>196</v>
      </c>
      <c r="BX9" s="9" t="s">
        <v>71</v>
      </c>
      <c r="BY9" s="12" t="s">
        <v>197</v>
      </c>
      <c r="BZ9" s="12" t="s">
        <v>198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199</v>
      </c>
    </row>
    <row r="10" spans="7:88" s="15" customFormat="1" ht="15" customHeight="1">
      <c r="H10" s="16" t="s">
        <v>148</v>
      </c>
      <c r="I10" s="17"/>
      <c r="J10" s="18">
        <f>SUM(K10:CJ10)</f>
        <v>1082752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92588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4713</v>
      </c>
      <c r="AX10" s="18">
        <f t="shared" si="0"/>
        <v>4</v>
      </c>
      <c r="AY10" s="18">
        <f t="shared" si="0"/>
        <v>0</v>
      </c>
      <c r="AZ10" s="18">
        <f t="shared" si="0"/>
        <v>467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19496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158019</v>
      </c>
      <c r="CI10" s="18">
        <f t="shared" si="3"/>
        <v>157</v>
      </c>
      <c r="CJ10" s="18">
        <f t="shared" si="3"/>
        <v>807308</v>
      </c>
    </row>
    <row r="11" spans="7:88" s="19" customFormat="1" ht="30" customHeight="1">
      <c r="H11" s="20" t="s">
        <v>149</v>
      </c>
      <c r="I11" s="21" t="s">
        <v>150</v>
      </c>
      <c r="J11" s="22">
        <f>SUM(K11:CJ11)</f>
        <v>48976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4153</v>
      </c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445</v>
      </c>
      <c r="AX11" s="22"/>
      <c r="AY11" s="22"/>
      <c r="AZ11" s="22">
        <v>114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364</v>
      </c>
      <c r="CD11" s="22"/>
      <c r="CE11" s="22"/>
      <c r="CF11" s="22"/>
      <c r="CG11" s="22"/>
      <c r="CH11" s="22">
        <v>1757</v>
      </c>
      <c r="CI11" s="22">
        <v>3</v>
      </c>
      <c r="CJ11" s="22">
        <v>42140</v>
      </c>
    </row>
    <row r="12" spans="7:88" s="19" customFormat="1" ht="15" customHeight="1">
      <c r="H12" s="23" t="s">
        <v>151</v>
      </c>
      <c r="I12" s="24" t="s">
        <v>152</v>
      </c>
      <c r="J12" s="25">
        <f>(J11/J10)*100</f>
        <v>4.5232888048232649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153</v>
      </c>
      <c r="I13" s="21" t="s">
        <v>150</v>
      </c>
      <c r="J13" s="22">
        <f>SUM(K13:CJ13)</f>
        <v>71148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>
        <v>7622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308</v>
      </c>
      <c r="AX13" s="22">
        <v>2</v>
      </c>
      <c r="AY13" s="22"/>
      <c r="AZ13" s="22">
        <v>21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641</v>
      </c>
      <c r="CD13" s="22"/>
      <c r="CE13" s="22"/>
      <c r="CF13" s="22"/>
      <c r="CG13" s="22"/>
      <c r="CH13" s="22">
        <v>1032</v>
      </c>
      <c r="CI13" s="22">
        <v>7</v>
      </c>
      <c r="CJ13" s="22">
        <v>61515</v>
      </c>
    </row>
    <row r="14" spans="7:88" s="19" customFormat="1" ht="15" customHeight="1">
      <c r="H14" s="23" t="s">
        <v>154</v>
      </c>
      <c r="I14" s="24" t="s">
        <v>152</v>
      </c>
      <c r="J14" s="25">
        <f>(J13/J10)*100</f>
        <v>6.5710338101430423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155</v>
      </c>
      <c r="I15" s="21" t="s">
        <v>150</v>
      </c>
      <c r="J15" s="22">
        <f>SUM(K15:CJ15)</f>
        <v>514922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29988</v>
      </c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1223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11826</v>
      </c>
      <c r="CD15" s="22"/>
      <c r="CE15" s="22"/>
      <c r="CF15" s="22"/>
      <c r="CG15" s="22"/>
      <c r="CH15" s="22">
        <v>146465</v>
      </c>
      <c r="CI15" s="22">
        <v>50</v>
      </c>
      <c r="CJ15" s="22">
        <v>325246</v>
      </c>
    </row>
    <row r="16" spans="7:88" s="19" customFormat="1" ht="15" customHeight="1">
      <c r="H16" s="23" t="s">
        <v>153</v>
      </c>
      <c r="I16" s="24" t="s">
        <v>152</v>
      </c>
      <c r="J16" s="25">
        <f>(J15/J10)*100</f>
        <v>47.556781238917125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156</v>
      </c>
      <c r="I17" s="21" t="s">
        <v>150</v>
      </c>
      <c r="J17" s="22">
        <f>SUM(K17:CJ17)</f>
        <v>34954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4049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96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339</v>
      </c>
      <c r="CD17" s="22"/>
      <c r="CE17" s="22"/>
      <c r="CF17" s="22"/>
      <c r="CG17" s="22"/>
      <c r="CH17" s="22">
        <v>392</v>
      </c>
      <c r="CI17" s="22">
        <v>5</v>
      </c>
      <c r="CJ17" s="22">
        <v>30026</v>
      </c>
    </row>
    <row r="18" spans="8:88" s="19" customFormat="1" ht="15" customHeight="1">
      <c r="H18" s="23" t="s">
        <v>157</v>
      </c>
      <c r="I18" s="24" t="s">
        <v>152</v>
      </c>
      <c r="J18" s="25">
        <f>(J17/J10)*100</f>
        <v>3.228255408440714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154</v>
      </c>
      <c r="I19" s="21" t="s">
        <v>150</v>
      </c>
      <c r="J19" s="22">
        <f>SUM(K19:CJ19)</f>
        <v>20236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2226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58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325</v>
      </c>
      <c r="CD19" s="22"/>
      <c r="CE19" s="22"/>
      <c r="CF19" s="22"/>
      <c r="CG19" s="22"/>
      <c r="CH19" s="22">
        <v>344</v>
      </c>
      <c r="CI19" s="22"/>
      <c r="CJ19" s="22">
        <v>17264</v>
      </c>
    </row>
    <row r="20" spans="8:88" s="19" customFormat="1" ht="15" customHeight="1">
      <c r="H20" s="23" t="s">
        <v>158</v>
      </c>
      <c r="I20" s="24" t="s">
        <v>152</v>
      </c>
      <c r="J20" s="25">
        <f>(J19/J10)*100</f>
        <v>1.8689413642274499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153</v>
      </c>
      <c r="I21" s="21" t="s">
        <v>150</v>
      </c>
      <c r="J21" s="22">
        <f>SUM(K21:CJ21)</f>
        <v>96848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>
        <v>9464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427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1517</v>
      </c>
      <c r="CD21" s="22"/>
      <c r="CE21" s="22"/>
      <c r="CF21" s="22"/>
      <c r="CG21" s="22"/>
      <c r="CH21" s="22">
        <v>1937</v>
      </c>
      <c r="CI21" s="22">
        <v>13</v>
      </c>
      <c r="CJ21" s="22">
        <v>83468</v>
      </c>
    </row>
    <row r="22" spans="8:88" s="19" customFormat="1" ht="15" customHeight="1">
      <c r="H22" s="23" t="s">
        <v>159</v>
      </c>
      <c r="I22" s="24" t="s">
        <v>152</v>
      </c>
      <c r="J22" s="25">
        <f>(J21/J10)*100</f>
        <v>8.9446152027426411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160</v>
      </c>
      <c r="I23" s="21" t="s">
        <v>150</v>
      </c>
      <c r="J23" s="22">
        <f>SUM(K23:CJ23)</f>
        <v>128690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>
        <v>14015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918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2395</v>
      </c>
      <c r="CD23" s="22"/>
      <c r="CE23" s="22"/>
      <c r="CF23" s="22"/>
      <c r="CG23" s="22"/>
      <c r="CH23" s="22">
        <v>2587</v>
      </c>
      <c r="CI23" s="22">
        <v>45</v>
      </c>
      <c r="CJ23" s="22">
        <v>108703</v>
      </c>
    </row>
    <row r="24" spans="8:88" s="19" customFormat="1" ht="15" customHeight="1">
      <c r="H24" s="23" t="s">
        <v>161</v>
      </c>
      <c r="I24" s="24" t="s">
        <v>152</v>
      </c>
      <c r="J24" s="25">
        <f>(J23/J10)*100</f>
        <v>11.885454840997754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162</v>
      </c>
      <c r="I25" s="21" t="s">
        <v>150</v>
      </c>
      <c r="J25" s="22">
        <f>SUM(K25:CJ25)</f>
        <v>47315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8120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368</v>
      </c>
      <c r="AX25" s="22"/>
      <c r="AY25" s="22"/>
      <c r="AZ25" s="22">
        <v>30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670</v>
      </c>
      <c r="CD25" s="22"/>
      <c r="CE25" s="22"/>
      <c r="CF25" s="22"/>
      <c r="CG25" s="22"/>
      <c r="CH25" s="22">
        <v>647</v>
      </c>
      <c r="CI25" s="22">
        <v>1</v>
      </c>
      <c r="CJ25" s="22">
        <v>37479</v>
      </c>
    </row>
    <row r="26" spans="8:88" s="19" customFormat="1" ht="15" customHeight="1">
      <c r="H26" s="23" t="s">
        <v>163</v>
      </c>
      <c r="I26" s="24" t="s">
        <v>152</v>
      </c>
      <c r="J26" s="25">
        <f>(J25/J10)*100</f>
        <v>4.3698834082042799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164</v>
      </c>
      <c r="I27" s="21" t="s">
        <v>150</v>
      </c>
      <c r="J27" s="22">
        <f>SUM(K27:CJ27)</f>
        <v>29958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>
        <v>3650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260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326</v>
      </c>
      <c r="CD27" s="22"/>
      <c r="CE27" s="22"/>
      <c r="CF27" s="22"/>
      <c r="CG27" s="22"/>
      <c r="CH27" s="22">
        <v>1009</v>
      </c>
      <c r="CI27" s="22">
        <v>2</v>
      </c>
      <c r="CJ27" s="22">
        <v>24711</v>
      </c>
    </row>
    <row r="28" spans="8:88" s="19" customFormat="1" ht="15" customHeight="1">
      <c r="H28" s="23" t="s">
        <v>163</v>
      </c>
      <c r="I28" s="24" t="s">
        <v>152</v>
      </c>
      <c r="J28" s="25">
        <f>(J27/J10)*100</f>
        <v>2.7668385742995625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165</v>
      </c>
      <c r="I29" s="21" t="s">
        <v>150</v>
      </c>
      <c r="J29" s="22">
        <f>SUM(K29:CJ29)</f>
        <v>79904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8148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460</v>
      </c>
      <c r="AX29" s="22">
        <v>1</v>
      </c>
      <c r="AY29" s="22"/>
      <c r="AZ29" s="22">
        <v>22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939</v>
      </c>
      <c r="CD29" s="22"/>
      <c r="CE29" s="22"/>
      <c r="CF29" s="22"/>
      <c r="CG29" s="22"/>
      <c r="CH29" s="22">
        <v>1217</v>
      </c>
      <c r="CI29" s="22">
        <v>14</v>
      </c>
      <c r="CJ29" s="22">
        <v>69103</v>
      </c>
    </row>
    <row r="30" spans="8:88" s="19" customFormat="1" ht="15" customHeight="1">
      <c r="H30" s="23" t="s">
        <v>166</v>
      </c>
      <c r="I30" s="24" t="s">
        <v>152</v>
      </c>
      <c r="J30" s="25">
        <f>(J29/J10)*100</f>
        <v>7.3797139141742516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167</v>
      </c>
      <c r="I31" s="21" t="s">
        <v>150</v>
      </c>
      <c r="J31" s="22">
        <f>SUM(K31:CJ31)</f>
        <v>9801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>
        <v>1153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150</v>
      </c>
      <c r="AX31" s="22"/>
      <c r="AY31" s="22"/>
      <c r="AZ31" s="22">
        <v>42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154</v>
      </c>
      <c r="CD31" s="22"/>
      <c r="CE31" s="22"/>
      <c r="CF31" s="22"/>
      <c r="CG31" s="22"/>
      <c r="CH31" s="22">
        <v>632</v>
      </c>
      <c r="CI31" s="22">
        <v>17</v>
      </c>
      <c r="CJ31" s="22">
        <v>7653</v>
      </c>
    </row>
    <row r="32" spans="8:88" s="19" customFormat="1" ht="15" customHeight="1">
      <c r="H32" s="23" t="s">
        <v>168</v>
      </c>
      <c r="I32" s="24" t="s">
        <v>152</v>
      </c>
      <c r="J32" s="25">
        <f>(J31/J10)*100</f>
        <v>0.90519343302990896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200</v>
      </c>
    </row>
    <row r="2" spans="7:88" ht="15" customHeight="1">
      <c r="G2" s="4" t="s">
        <v>215</v>
      </c>
      <c r="L2" s="13" t="s">
        <v>201</v>
      </c>
    </row>
    <row r="3" spans="7:88" hidden="1"/>
    <row r="4" spans="7:88" hidden="1"/>
    <row r="5" spans="7:88" hidden="1">
      <c r="G5" s="1" t="s">
        <v>216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171</v>
      </c>
      <c r="M9" s="9" t="s">
        <v>172</v>
      </c>
      <c r="N9" s="10" t="s">
        <v>202</v>
      </c>
      <c r="O9" s="9" t="s">
        <v>174</v>
      </c>
      <c r="P9" s="10" t="s">
        <v>175</v>
      </c>
      <c r="Q9" s="9" t="s">
        <v>203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177</v>
      </c>
      <c r="W9" s="11" t="s">
        <v>18</v>
      </c>
      <c r="X9" s="11" t="s">
        <v>204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179</v>
      </c>
      <c r="AJ9" s="10" t="s">
        <v>205</v>
      </c>
      <c r="AK9" s="10" t="s">
        <v>181</v>
      </c>
      <c r="AL9" s="10" t="s">
        <v>206</v>
      </c>
      <c r="AM9" s="12" t="s">
        <v>183</v>
      </c>
      <c r="AN9" s="11" t="s">
        <v>207</v>
      </c>
      <c r="AO9" s="11" t="s">
        <v>185</v>
      </c>
      <c r="AP9" s="11" t="s">
        <v>208</v>
      </c>
      <c r="AQ9" s="11" t="s">
        <v>187</v>
      </c>
      <c r="AR9" s="11" t="s">
        <v>209</v>
      </c>
      <c r="AS9" s="11" t="s">
        <v>210</v>
      </c>
      <c r="AT9" s="11" t="s">
        <v>190</v>
      </c>
      <c r="AU9" s="11" t="s">
        <v>211</v>
      </c>
      <c r="AV9" s="11" t="s">
        <v>192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193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212</v>
      </c>
      <c r="BT9" s="9" t="s">
        <v>67</v>
      </c>
      <c r="BU9" s="9" t="s">
        <v>68</v>
      </c>
      <c r="BV9" s="9" t="s">
        <v>195</v>
      </c>
      <c r="BW9" s="9" t="s">
        <v>196</v>
      </c>
      <c r="BX9" s="9" t="s">
        <v>71</v>
      </c>
      <c r="BY9" s="12" t="s">
        <v>197</v>
      </c>
      <c r="BZ9" s="12" t="s">
        <v>213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214</v>
      </c>
    </row>
    <row r="10" spans="7:88" s="15" customFormat="1" ht="15" customHeight="1">
      <c r="H10" s="16" t="s">
        <v>148</v>
      </c>
      <c r="I10" s="17"/>
      <c r="J10" s="18">
        <f>SUM(K10:CJ10)</f>
        <v>11665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144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196</v>
      </c>
      <c r="CI10" s="18">
        <f t="shared" si="3"/>
        <v>2</v>
      </c>
      <c r="CJ10" s="18">
        <f t="shared" si="3"/>
        <v>11264</v>
      </c>
    </row>
    <row r="11" spans="7:88" s="19" customFormat="1" ht="30" customHeight="1">
      <c r="H11" s="20" t="s">
        <v>149</v>
      </c>
      <c r="I11" s="21" t="s">
        <v>150</v>
      </c>
      <c r="J11" s="22">
        <f>SUM(K11:CJ11)</f>
        <v>864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857</v>
      </c>
    </row>
    <row r="12" spans="7:88" s="19" customFormat="1" ht="15" customHeight="1">
      <c r="H12" s="23" t="s">
        <v>151</v>
      </c>
      <c r="I12" s="24" t="s">
        <v>152</v>
      </c>
      <c r="J12" s="25">
        <f>(J11/J10)*100</f>
        <v>7.4067723960565797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153</v>
      </c>
      <c r="I13" s="21" t="s">
        <v>150</v>
      </c>
      <c r="J13" s="22">
        <f>SUM(K13:CJ13)</f>
        <v>1134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1092</v>
      </c>
    </row>
    <row r="14" spans="7:88" s="19" customFormat="1" ht="15" customHeight="1">
      <c r="H14" s="23" t="s">
        <v>154</v>
      </c>
      <c r="I14" s="24" t="s">
        <v>152</v>
      </c>
      <c r="J14" s="25">
        <f>(J13/J10)*100</f>
        <v>9.7213887698242605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155</v>
      </c>
      <c r="I15" s="21" t="s">
        <v>150</v>
      </c>
      <c r="J15" s="22">
        <f>SUM(K15:CJ15)</f>
        <v>4277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26</v>
      </c>
      <c r="CI15" s="22"/>
      <c r="CJ15" s="22">
        <v>4215</v>
      </c>
    </row>
    <row r="16" spans="7:88" s="19" customFormat="1" ht="15" customHeight="1">
      <c r="H16" s="23" t="s">
        <v>153</v>
      </c>
      <c r="I16" s="24" t="s">
        <v>152</v>
      </c>
      <c r="J16" s="25">
        <f>(J15/J10)*100</f>
        <v>36.665237891127305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156</v>
      </c>
      <c r="I17" s="21" t="s">
        <v>150</v>
      </c>
      <c r="J17" s="22">
        <f>SUM(K17:CJ17)</f>
        <v>653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</v>
      </c>
      <c r="CD17" s="22"/>
      <c r="CE17" s="22"/>
      <c r="CF17" s="22"/>
      <c r="CG17" s="22"/>
      <c r="CH17" s="22">
        <v>11</v>
      </c>
      <c r="CI17" s="22"/>
      <c r="CJ17" s="22">
        <v>630</v>
      </c>
    </row>
    <row r="18" spans="8:88" s="19" customFormat="1" ht="15" customHeight="1">
      <c r="H18" s="23" t="s">
        <v>157</v>
      </c>
      <c r="I18" s="24" t="s">
        <v>152</v>
      </c>
      <c r="J18" s="25">
        <f>(J17/J10)*100</f>
        <v>5.5979425632233175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154</v>
      </c>
      <c r="I19" s="21" t="s">
        <v>150</v>
      </c>
      <c r="J19" s="22">
        <f>SUM(K19:CJ19)</f>
        <v>326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7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313</v>
      </c>
    </row>
    <row r="20" spans="8:88" s="19" customFormat="1" ht="15" customHeight="1">
      <c r="H20" s="23" t="s">
        <v>158</v>
      </c>
      <c r="I20" s="24" t="s">
        <v>152</v>
      </c>
      <c r="J20" s="25">
        <f>(J19/J10)*100</f>
        <v>2.7946849549935706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153</v>
      </c>
      <c r="I21" s="21" t="s">
        <v>150</v>
      </c>
      <c r="J21" s="22">
        <f>SUM(K21:CJ21)</f>
        <v>1413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1370</v>
      </c>
    </row>
    <row r="22" spans="8:88" s="19" customFormat="1" ht="15" customHeight="1">
      <c r="H22" s="23" t="s">
        <v>159</v>
      </c>
      <c r="I22" s="24" t="s">
        <v>152</v>
      </c>
      <c r="J22" s="25">
        <f>(J21/J10)*100</f>
        <v>12.113159022717532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160</v>
      </c>
      <c r="I23" s="21" t="s">
        <v>150</v>
      </c>
      <c r="J23" s="22">
        <f>SUM(K23:CJ23)</f>
        <v>1281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15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17</v>
      </c>
      <c r="CI23" s="22">
        <v>2</v>
      </c>
      <c r="CJ23" s="22">
        <v>1239</v>
      </c>
    </row>
    <row r="24" spans="8:88" s="19" customFormat="1" ht="15" customHeight="1">
      <c r="H24" s="23" t="s">
        <v>161</v>
      </c>
      <c r="I24" s="24" t="s">
        <v>152</v>
      </c>
      <c r="J24" s="25">
        <f>(J23/J10)*100</f>
        <v>10.981568795542222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162</v>
      </c>
      <c r="I25" s="21" t="s">
        <v>150</v>
      </c>
      <c r="J25" s="22">
        <f>SUM(K25:CJ25)</f>
        <v>573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16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3</v>
      </c>
      <c r="CD25" s="22"/>
      <c r="CE25" s="22"/>
      <c r="CF25" s="22"/>
      <c r="CG25" s="22"/>
      <c r="CH25" s="22">
        <v>19</v>
      </c>
      <c r="CI25" s="22"/>
      <c r="CJ25" s="22">
        <v>535</v>
      </c>
    </row>
    <row r="26" spans="8:88" s="19" customFormat="1" ht="15" customHeight="1">
      <c r="H26" s="23" t="s">
        <v>163</v>
      </c>
      <c r="I26" s="24" t="s">
        <v>152</v>
      </c>
      <c r="J26" s="25">
        <f>(J25/J10)*100</f>
        <v>4.9121303043291897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164</v>
      </c>
      <c r="I27" s="21" t="s">
        <v>150</v>
      </c>
      <c r="J27" s="22">
        <f>SUM(K27:CJ27)</f>
        <v>314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36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47</v>
      </c>
      <c r="CI27" s="22"/>
      <c r="CJ27" s="22">
        <v>229</v>
      </c>
    </row>
    <row r="28" spans="8:88" s="19" customFormat="1" ht="15" customHeight="1">
      <c r="H28" s="23" t="s">
        <v>163</v>
      </c>
      <c r="I28" s="24" t="s">
        <v>152</v>
      </c>
      <c r="J28" s="25">
        <f>(J27/J10)*100</f>
        <v>2.6918131161594512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165</v>
      </c>
      <c r="I29" s="21" t="s">
        <v>150</v>
      </c>
      <c r="J29" s="22">
        <f>SUM(K29:CJ29)</f>
        <v>774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18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26</v>
      </c>
      <c r="CI29" s="22"/>
      <c r="CJ29" s="22">
        <v>730</v>
      </c>
    </row>
    <row r="30" spans="8:88" s="19" customFormat="1" ht="15" customHeight="1">
      <c r="H30" s="23" t="s">
        <v>166</v>
      </c>
      <c r="I30" s="24" t="s">
        <v>152</v>
      </c>
      <c r="J30" s="25">
        <f>(J29/J10)*100</f>
        <v>6.6352336048006864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167</v>
      </c>
      <c r="I31" s="21" t="s">
        <v>150</v>
      </c>
      <c r="J31" s="22">
        <f>SUM(K31:CJ31)</f>
        <v>56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54</v>
      </c>
    </row>
    <row r="32" spans="8:88" s="19" customFormat="1" ht="15" customHeight="1">
      <c r="H32" s="23" t="s">
        <v>168</v>
      </c>
      <c r="I32" s="24" t="s">
        <v>152</v>
      </c>
      <c r="J32" s="25">
        <f>(J31/J10)*100</f>
        <v>0.48006858122588947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2023-06-01T02:07:30Z</dcterms:created>
  <dcterms:modified xsi:type="dcterms:W3CDTF">2023-06-01T02:08:47Z</dcterms:modified>
</cp:coreProperties>
</file>